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1002\Desktop\"/>
    </mc:Choice>
  </mc:AlternateContent>
  <bookViews>
    <workbookView xWindow="0" yWindow="0" windowWidth="19200" windowHeight="110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CO34" i="10" s="1"/>
  <c r="BE37" i="10"/>
  <c r="AM37" i="10"/>
  <c r="U37" i="10"/>
  <c r="C37" i="10"/>
  <c r="CO36" i="10"/>
  <c r="BW36" i="10"/>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<sst xmlns="http://schemas.openxmlformats.org/spreadsheetml/2006/main" count="1069" uniqueCount="589">
  <si>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</si>
  <si>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</si>
  <si>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</si>
  <si>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</si>
  <si>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</si>
  <si>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</si>
  <si>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</si>
  <si>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</si>
  <si>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</si>
  <si>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</si>
  <si>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</si>
  <si>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</si>
  <si>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</si>
  <si>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</si>
  <si>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</si>
  <si>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</si>
  <si>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</si>
  <si>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</si>
  <si>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</si>
  <si>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</si>
  <si>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</si>
  <si>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</si>
  <si>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</si>
  <si>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</si>
  <si>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</si>
  <si>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</si>
  <si>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</si>
  <si>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</si>
  <si>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</si>
  <si>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</si>
  <si>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</si>
  <si>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</si>
  <si>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</si>
  <si>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</si>
  <si>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</si>
  <si>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</si>
  <si>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</si>
  <si>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</si>
  <si>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</si>
  <si>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</si>
  <si>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</si>
  <si>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</si>
  <si>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</si>
  <si>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</si>
  <si>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</si>
  <si>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</si>
  <si>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</si>
  <si>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</si>
  <si>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</si>
  <si>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</si>
  <si>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</si>
  <si>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</si>
  <si>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</si>
  <si>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</si>
  <si>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</si>
  <si>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</si>
  <si>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</si>
  <si>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</si>
  <si>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</si>
  <si>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</si>
  <si>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</si>
  <si>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</si>
  <si>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</si>
  <si>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</si>
  <si>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</si>
  <si>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</si>
  <si>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</si>
  <si>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</si>
  <si>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</si>
  <si>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</si>
  <si>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</si>
  <si>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</si>
  <si>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</si>
  <si>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</si>
  <si>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</si>
  <si>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</si>
  <si>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</si>
  <si>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</si>
  <si>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</si>
  <si>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</si>
  <si>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</si>
  <si>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</si>
  <si>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</si>
  <si>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</si>
  <si>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</si>
  <si>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</si>
  <si>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</si>
  <si>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</si>
  <si>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</si>
  <si>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</si>
  <si>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</si>
  <si>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</si>
  <si>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</si>
  <si>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</si>
  <si>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</si>
  <si>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</si>
  <si>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</si>
  <si>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</si>
  <si>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</si>
  <si>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</si>
  <si>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</si>
  <si>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</si>
  <si>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</si>
  <si>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</si>
  <si>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</si>
  <si>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</si>
  <si>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</si>
  <si>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</si>
  <si>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</si>
  <si>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</si>
  <si>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</si>
  <si>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</si>
  <si>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</si>
  <si>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</si>
  <si>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</si>
  <si>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</si>
  <si>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</si>
  <si>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</si>
  <si>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</si>
  <si>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</si>
  <si>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</si>
  <si>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</si>
  <si>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</si>
  <si>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</si>
  <si>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</si>
  <si>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</si>
  <si>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</si>
  <si>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</si>
  <si>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</si>
  <si>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</si>
  <si>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</si>
  <si>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</si>
  <si>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</si>
  <si>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</si>
  <si>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</si>
  <si>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</si>
  <si>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</si>
  <si>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</si>
  <si>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</si>
  <si>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</si>
  <si>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</si>
  <si>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</si>
  <si>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</si>
  <si>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</si>
  <si>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</si>
  <si>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</si>
  <si>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</si>
  <si>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国民健康保険病院特別会計</t>
    <phoneticPr fontId="5"/>
  </si>
  <si>
    <t>うち日本人(％)</t>
    <phoneticPr fontId="5"/>
  </si>
  <si>
    <t>-2.0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</si>
  <si>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</si>
  <si>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</si>
  <si>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</si>
  <si>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</si>
  <si>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</si>
  <si>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</si>
  <si>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</si>
  <si>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</si>
  <si>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</si>
  <si>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</si>
  <si>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</si>
  <si>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</si>
  <si>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</si>
  <si>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</si>
  <si>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</si>
  <si>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</si>
  <si>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</si>
  <si>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</si>
  <si>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</si>
  <si>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</si>
  <si>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</si>
  <si>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</si>
  <si>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</si>
  <si>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</si>
  <si>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</si>
  <si>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</si>
  <si>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</si>
  <si>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</si>
  <si>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</si>
  <si>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</si>
  <si>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</si>
  <si>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</si>
  <si>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</si>
  <si>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</si>
  <si>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</si>
  <si>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</si>
  <si>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</si>
  <si>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</si>
  <si>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</si>
  <si>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</si>
  <si>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</si>
  <si>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</si>
  <si>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</si>
  <si>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</si>
  <si>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</si>
  <si>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</si>
  <si>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</si>
  <si>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</si>
  <si>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</si>
  <si>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</si>
  <si>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</si>
  <si>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</si>
  <si>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</si>
  <si>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</si>
  <si>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</si>
  <si>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</si>
  <si>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</si>
  <si>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北海道平取町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</si>
  <si>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</si>
  <si>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</si>
  <si>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</si>
  <si>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</si>
  <si>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</si>
  <si>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</si>
  <si>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</si>
  <si>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</si>
  <si>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</si>
  <si>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</si>
  <si>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</si>
  <si>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</si>
  <si>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</si>
  <si>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</si>
  <si>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</si>
  <si>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</si>
  <si>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</si>
  <si>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</si>
  <si>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</si>
  <si>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</si>
  <si>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</si>
  <si>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</si>
  <si>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</si>
  <si>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</si>
  <si>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</si>
  <si>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</si>
  <si>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</si>
  <si>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</si>
  <si>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</si>
  <si>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</si>
  <si>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</si>
  <si>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</si>
  <si>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</si>
  <si>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</si>
  <si>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</si>
  <si>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</si>
  <si>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</si>
  <si>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</si>
  <si>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</si>
  <si>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</si>
  <si>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</si>
  <si>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</si>
  <si>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</si>
  <si>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</si>
  <si>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</si>
  <si>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</si>
  <si>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</si>
  <si>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</si>
  <si>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</si>
  <si>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</si>
  <si>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</si>
  <si>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</si>
  <si>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</si>
  <si>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</si>
  <si>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</si>
  <si>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</si>
  <si>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</si>
  <si>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</si>
  <si>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</si>
  <si>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</si>
  <si>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</si>
  <si>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</si>
  <si>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</si>
  <si>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</si>
  <si>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</si>
  <si>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</si>
  <si>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</si>
  <si>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</si>
  <si>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</si>
  <si>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</si>
  <si>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</si>
  <si>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</si>
  <si>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</si>
  <si>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</si>
  <si>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</si>
  <si>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</si>
  <si>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</si>
  <si>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</si>
  <si>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</si>
  <si>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</si>
  <si>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</si>
  <si>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</si>
  <si>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</si>
  <si>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</si>
  <si>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</si>
  <si>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</si>
  <si>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</si>
  <si>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</si>
  <si>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</si>
  <si>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</si>
  <si>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</si>
  <si>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</si>
  <si>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</si>
  <si>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</si>
  <si>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</si>
  <si>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</si>
  <si>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</si>
  <si>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</si>
  <si>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</si>
  <si>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</si>
  <si>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</si>
  <si>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</si>
  <si>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</si>
  <si>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</si>
  <si>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</si>
  <si>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</si>
  <si>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</si>
  <si>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</si>
  <si>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</si>
  <si>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</si>
  <si>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</si>
  <si>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</si>
  <si>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</si>
  <si>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</si>
  <si>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</si>
  <si>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</si>
  <si>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</si>
  <si>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</si>
  <si>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</si>
  <si>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</si>
  <si>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</si>
  <si>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</si>
  <si>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</si>
  <si>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</si>
  <si>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</si>
  <si>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</si>
  <si>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</si>
  <si>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</si>
  <si>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</si>
  <si>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</si>
  <si>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</si>
  <si>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</si>
  <si>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</si>
  <si>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</si>
  <si>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</si>
  <si>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</si>
  <si>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</si>
  <si>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</si>
  <si>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</si>
  <si>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</si>
  <si>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</si>
  <si>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</si>
  <si>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</si>
  <si>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</si>
  <si>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</si>
  <si>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</si>
  <si>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</si>
  <si>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</si>
  <si>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北海道平取町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</si>
  <si>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</si>
  <si>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</si>
  <si>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</si>
  <si>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</si>
  <si>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</si>
  <si>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</si>
  <si>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</si>
  <si>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</si>
  <si>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</si>
  <si>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</si>
  <si>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</si>
  <si>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</si>
  <si>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</si>
  <si>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</si>
  <si>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</si>
  <si>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</si>
  <si>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</si>
  <si>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</si>
  <si>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</si>
  <si>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</si>
  <si>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</si>
  <si>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</si>
  <si>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</si>
  <si>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</si>
  <si>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</si>
  <si>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</si>
  <si>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</si>
  <si>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</si>
  <si>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</si>
  <si>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</si>
  <si>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</si>
  <si>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</si>
  <si>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</si>
  <si>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</si>
  <si>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</si>
  <si>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</si>
  <si>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</si>
  <si>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</si>
  <si>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</si>
  <si>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</si>
  <si>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</si>
  <si>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</si>
  <si>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</si>
  <si>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</si>
  <si>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</si>
  <si>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</si>
  <si>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</si>
  <si>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</si>
  <si>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</si>
  <si>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</si>
  <si>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</si>
  <si>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</si>
  <si>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</si>
  <si>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</si>
  <si>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</si>
  <si>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</si>
  <si>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</si>
  <si>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</si>
  <si>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</si>
  <si>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</si>
  <si>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</si>
  <si>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</si>
  <si>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</si>
  <si>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</si>
  <si>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</si>
  <si>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</si>
  <si>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</si>
  <si>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</si>
  <si>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</si>
  <si>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</si>
  <si>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</si>
  <si>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</si>
  <si>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</si>
  <si>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</si>
  <si>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</si>
  <si>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</si>
  <si>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</si>
  <si>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</si>
  <si>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</si>
  <si>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</si>
  <si>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</si>
  <si>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</si>
  <si>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</si>
  <si>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</si>
  <si>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</si>
  <si>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</si>
  <si>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</si>
  <si>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</si>
  <si>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</si>
  <si>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</si>
  <si>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</si>
  <si>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</si>
  <si>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</si>
  <si>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</si>
  <si>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</si>
  <si>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</si>
  <si>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</si>
  <si>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</si>
  <si>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</si>
  <si>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</si>
  <si>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</si>
  <si>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</si>
  <si>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</si>
  <si>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</si>
  <si>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</si>
  <si>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</si>
  <si>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</si>
  <si>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</si>
  <si>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</si>
  <si>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</si>
  <si>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</si>
  <si>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</si>
  <si>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</si>
  <si>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</si>
  <si>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</si>
  <si>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</si>
  <si>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</si>
  <si>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</si>
  <si>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</si>
  <si>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</si>
  <si>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</si>
  <si>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</si>
  <si>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</si>
  <si>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</si>
  <si>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</si>
  <si>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</si>
  <si>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</si>
  <si>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</si>
  <si>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</si>
  <si>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</si>
  <si>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</si>
  <si>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</si>
  <si>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</si>
  <si>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</si>
  <si>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</si>
  <si>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</si>
  <si>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</si>
  <si>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</si>
  <si>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</si>
  <si>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</si>
  <si>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</si>
  <si>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</si>
  <si>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</si>
  <si>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</si>
  <si>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</si>
  <si>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</si>
  <si>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</si>
  <si>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</si>
  <si>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</si>
  <si>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</si>
  <si>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</si>
  <si>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</si>
  <si>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</si>
  <si>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</si>
  <si>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</si>
  <si>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</si>
  <si>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</si>
  <si>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</si>
  <si>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</si>
  <si>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</si>
  <si>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</si>
  <si>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</si>
  <si>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</si>
  <si>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</si>
  <si>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</si>
  <si>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</si>
  <si>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</si>
  <si>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</si>
  <si>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</si>
  <si>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</si>
  <si>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</si>
  <si>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</si>
  <si>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</si>
  <si>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</si>
  <si>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</si>
  <si>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</si>
  <si>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</si>
  <si>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</si>
  <si>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</si>
  <si>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</si>
  <si>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</si>
  <si>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</si>
  <si>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</si>
  <si>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</si>
  <si>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</si>
  <si>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</si>
  <si>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</si>
  <si>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</si>
  <si>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</si>
  <si>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</si>
  <si>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0.82</t>
  </si>
  <si>
    <t>国民健康保険病院特別会計</t>
  </si>
  <si>
    <t>▲ 0.14</t>
  </si>
  <si>
    <t>一般会計</t>
  </si>
  <si>
    <t>介護保険特別会計</t>
  </si>
  <si>
    <t>国民健康保険特別会計</t>
  </si>
  <si>
    <t>簡易水道特別会計</t>
  </si>
  <si>
    <t>後期高齢者医療特別会計</t>
  </si>
  <si>
    <t>その他会計（赤字）</t>
  </si>
  <si>
    <t>その他会計（黒字）</t>
  </si>
  <si>
    <t>-</t>
    <phoneticPr fontId="2"/>
  </si>
  <si>
    <t>-</t>
    <phoneticPr fontId="2"/>
  </si>
  <si>
    <t>1..4</t>
    <phoneticPr fontId="2"/>
  </si>
  <si>
    <t>平取町外２町衛生施設組合</t>
    <rPh sb="0" eb="3">
      <t>ビラトリチョウ</t>
    </rPh>
    <rPh sb="3" eb="4">
      <t>ホカ</t>
    </rPh>
    <rPh sb="5" eb="6">
      <t>マチ</t>
    </rPh>
    <rPh sb="6" eb="8">
      <t>エイセイ</t>
    </rPh>
    <rPh sb="8" eb="10">
      <t>シセツ</t>
    </rPh>
    <rPh sb="10" eb="12">
      <t>クミアイ</t>
    </rPh>
    <phoneticPr fontId="2"/>
  </si>
  <si>
    <t>胆振東部日高西部衛生組合</t>
    <rPh sb="0" eb="2">
      <t>イブリ</t>
    </rPh>
    <rPh sb="2" eb="4">
      <t>トウブ</t>
    </rPh>
    <rPh sb="4" eb="6">
      <t>ヒダカ</t>
    </rPh>
    <rPh sb="6" eb="8">
      <t>セイブ</t>
    </rPh>
    <rPh sb="8" eb="10">
      <t>エイセイ</t>
    </rPh>
    <rPh sb="10" eb="12">
      <t>クミアイ</t>
    </rPh>
    <phoneticPr fontId="2"/>
  </si>
  <si>
    <t>日高西部消防組合</t>
    <rPh sb="0" eb="2">
      <t>ヒダカ</t>
    </rPh>
    <rPh sb="2" eb="4">
      <t>セイブ</t>
    </rPh>
    <rPh sb="4" eb="6">
      <t>ショウボウ</t>
    </rPh>
    <rPh sb="6" eb="8">
      <t>クミアイ</t>
    </rPh>
    <phoneticPr fontId="2"/>
  </si>
  <si>
    <t>-</t>
    <phoneticPr fontId="2"/>
  </si>
  <si>
    <t>（有）平取町畜産公社</t>
    <rPh sb="0" eb="3">
      <t>ユウ</t>
    </rPh>
    <rPh sb="3" eb="6">
      <t>ビラトリチョウ</t>
    </rPh>
    <rPh sb="6" eb="8">
      <t>チクサン</t>
    </rPh>
    <rPh sb="8" eb="10">
      <t>コウシャ</t>
    </rPh>
    <phoneticPr fontId="2"/>
  </si>
  <si>
    <t>沙流川ダム地域振興基金</t>
    <rPh sb="0" eb="2">
      <t>サル</t>
    </rPh>
    <rPh sb="2" eb="3">
      <t>カワ</t>
    </rPh>
    <rPh sb="5" eb="7">
      <t>チイキ</t>
    </rPh>
    <rPh sb="7" eb="9">
      <t>シンコウ</t>
    </rPh>
    <rPh sb="9" eb="11">
      <t>キキン</t>
    </rPh>
    <phoneticPr fontId="11"/>
  </si>
  <si>
    <t>津川基金</t>
    <rPh sb="0" eb="2">
      <t>ツガワ</t>
    </rPh>
    <rPh sb="2" eb="4">
      <t>キキン</t>
    </rPh>
    <phoneticPr fontId="2"/>
  </si>
  <si>
    <t>ふるさと応援基金</t>
    <rPh sb="4" eb="6">
      <t>オウエン</t>
    </rPh>
    <rPh sb="6" eb="8">
      <t>キキン</t>
    </rPh>
    <phoneticPr fontId="2"/>
  </si>
  <si>
    <t>土地開発基金</t>
    <rPh sb="0" eb="2">
      <t>トチ</t>
    </rPh>
    <rPh sb="2" eb="4">
      <t>カイハツ</t>
    </rPh>
    <rPh sb="4" eb="6">
      <t>キキン</t>
    </rPh>
    <phoneticPr fontId="2"/>
  </si>
  <si>
    <t>地域雇用創出基金</t>
    <rPh sb="0" eb="2">
      <t>チイキ</t>
    </rPh>
    <rPh sb="2" eb="4">
      <t>コヨウ</t>
    </rPh>
    <rPh sb="4" eb="6">
      <t>ソウシュツ</t>
    </rPh>
    <rPh sb="6" eb="8">
      <t>キキン</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</si>
  <si>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</si>
  <si>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</si>
  <si>
    <t>-</t>
    <phoneticPr fontId="2"/>
  </si>
  <si>
    <t>実質公債費比率</t>
    <phoneticPr fontId="5"/>
  </si>
  <si>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</si>
  <si>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</si>
  <si>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</si>
  <si>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</si>
  <si>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</si>
  <si>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</si>
  <si>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</si>
  <si>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</si>
  <si>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</si>
  <si>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</si>
  <si>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</si>
  <si>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</si>
  <si>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</si>
  <si>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有形固定資産減価償却率は、類似団体を下回っていますが、施設の老朽化が進んでいるため、平取町公共施設等総合管理計画に基づき、施設の更新、統廃合、維持補修等を計画的に進めていく必要があります。
</t>
    <rPh sb="0" eb="2">
      <t>ユウケイ</t>
    </rPh>
    <rPh sb="2" eb="4">
      <t>コテイ</t>
    </rPh>
    <rPh sb="4" eb="6">
      <t>シサン</t>
    </rPh>
    <rPh sb="6" eb="8">
      <t>ゲンカ</t>
    </rPh>
    <rPh sb="8" eb="10">
      <t>ショウキャク</t>
    </rPh>
    <rPh sb="10" eb="11">
      <t>リツ</t>
    </rPh>
    <rPh sb="13" eb="15">
      <t>ルイジ</t>
    </rPh>
    <rPh sb="15" eb="17">
      <t>ダンタイ</t>
    </rPh>
    <rPh sb="18" eb="19">
      <t>シタ</t>
    </rPh>
    <rPh sb="19" eb="20">
      <t>マワ</t>
    </rPh>
    <rPh sb="27" eb="29">
      <t>シセツ</t>
    </rPh>
    <rPh sb="30" eb="32">
      <t>ロウキュウ</t>
    </rPh>
    <phoneticPr fontId="2"/>
  </si>
  <si>
    <t>将来負担比率については、町立病院改築に伴い起債発行額が増となったため算定となりましたが、今後においては、起債の新規発行の抑制などで町財政の健全化に努めます。
実質公債費比率については、過去の事業に係る地方債の償還終了等により比率は改善されており、類似団体を下回っている。</t>
    <rPh sb="0" eb="2">
      <t>ショウライ</t>
    </rPh>
    <rPh sb="2" eb="4">
      <t>フタン</t>
    </rPh>
    <rPh sb="4" eb="6">
      <t>ヒリツ</t>
    </rPh>
    <rPh sb="12" eb="14">
      <t>チョウリツ</t>
    </rPh>
    <rPh sb="14" eb="16">
      <t>ビョウイン</t>
    </rPh>
    <rPh sb="16" eb="18">
      <t>カイチク</t>
    </rPh>
    <rPh sb="19" eb="20">
      <t>トモナ</t>
    </rPh>
    <rPh sb="21" eb="23">
      <t>キサイ</t>
    </rPh>
    <rPh sb="23" eb="26">
      <t>ハッコウガク</t>
    </rPh>
    <rPh sb="27" eb="28">
      <t>ゾウ</t>
    </rPh>
    <rPh sb="34" eb="36">
      <t>サンテイ</t>
    </rPh>
    <rPh sb="44" eb="46">
      <t>コンゴ</t>
    </rPh>
    <rPh sb="52" eb="54">
      <t>キサイ</t>
    </rPh>
    <rPh sb="55" eb="57">
      <t>シンキ</t>
    </rPh>
    <rPh sb="57" eb="59">
      <t>ハッコウ</t>
    </rPh>
    <rPh sb="60" eb="62">
      <t>ヨクセイ</t>
    </rPh>
    <rPh sb="65" eb="66">
      <t>マチ</t>
    </rPh>
    <rPh sb="66" eb="68">
      <t>ザイセイ</t>
    </rPh>
    <rPh sb="69" eb="72">
      <t>ケンゼンカ</t>
    </rPh>
    <rPh sb="73" eb="7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</si>
</sst>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B9DE-4F73-A6FA-C45774E99E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345937</c:v>
                </c:pt>
                <c:pt idx="1">
                  <c:v>399355</c:v>
                </c:pt>
                <c:pt idx="2">
                  <c:v>231705</c:v>
                </c:pt>
                <c:pt idx="3">
                  <c:v>353195</c:v>
                </c:pt>
                <c:pt idx="4">
                  <c:v>488684</c:v>
                </c:pt>
              </c:numCache>
            </c:numRef>
          </c:val>
          <c:smooth val="0"/>
          <c:extLst xmlns:c16r2="http://schemas.microsoft.com/office/drawing/2015/06/chart">
            <c:ext xmlns:c16="http://schemas.microsoft.com/office/drawing/2014/chart" uri="{C3380CC4-5D6E-409C-BE32-E72D297353CC}">
              <c16:uniqueId val="{00000001-B9DE-4F73-A6FA-C45774E99E2B}"/>
            </c:ext>
          </c:extLst>
        </c:ser>
        <c:dLbls>
          <c:showLegendKey val="0"/>
          <c:showVal val="0"/>
          <c:showCatName val="0"/>
          <c:showSerName val="0"/>
          <c:showPercent val="0"/>
          <c:showBubbleSize val="0"/>
        </c:dLbls>
        <c:marker val="1"/>
        <c:smooth val="0"/>
        <c:axId val="410189080"/>
        <c:axId val="410196136"/>
      </c:lineChart>
      <c:catAx>
        <c:axId val="410189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196136"/>
        <c:crosses val="autoZero"/>
        <c:auto val="1"/>
        <c:lblAlgn val="ctr"/>
        <c:lblOffset val="100"/>
        <c:tickLblSkip val="1"/>
        <c:tickMarkSkip val="1"/>
        <c:noMultiLvlLbl val="0"/>
      </c:catAx>
      <c:valAx>
        <c:axId val="41019613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189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2.27</c:v>
                </c:pt>
                <c:pt idx="1">
                  <c:v>2.04</c:v>
                </c:pt>
                <c:pt idx="2">
                  <c:v>1.82</c:v>
                </c:pt>
                <c:pt idx="3">
                  <c:v>2.02</c:v>
                </c:pt>
                <c:pt idx="4">
                  <c:v>2.56</c:v>
                </c:pt>
              </c:numCache>
            </c:numRef>
          </c:val>
          <c:extLst xmlns:c16r2="http://schemas.microsoft.com/office/drawing/2015/06/chart">
            <c:ext xmlns:c16="http://schemas.microsoft.com/office/drawing/2014/chart" uri="{C3380CC4-5D6E-409C-BE32-E72D297353CC}">
              <c16:uniqueId val="{00000000-6D90-4D27-BA3D-B9A2C2A173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25.26</c:v>
                </c:pt>
                <c:pt idx="1">
                  <c:v>26.86</c:v>
                </c:pt>
                <c:pt idx="2">
                  <c:v>28.77</c:v>
                </c:pt>
                <c:pt idx="3">
                  <c:v>29.75</c:v>
                </c:pt>
                <c:pt idx="4">
                  <c:v>30.8</c:v>
                </c:pt>
              </c:numCache>
            </c:numRef>
          </c:val>
          <c:extLst xmlns:c16r2="http://schemas.microsoft.com/office/drawing/2015/06/chart">
            <c:ext xmlns:c16="http://schemas.microsoft.com/office/drawing/2014/chart" uri="{C3380CC4-5D6E-409C-BE32-E72D297353CC}">
              <c16:uniqueId val="{00000001-6D90-4D27-BA3D-B9A2C2A17333}"/>
            </c:ext>
          </c:extLst>
        </c:ser>
        <c:dLbls>
          <c:showLegendKey val="0"/>
          <c:showVal val="0"/>
          <c:showCatName val="0"/>
          <c:showSerName val="0"/>
          <c:showPercent val="0"/>
          <c:showBubbleSize val="0"/>
        </c:dLbls>
        <c:gapWidth val="250"/>
        <c:overlap val="100"/>
        <c:axId val="410190256"/>
        <c:axId val="410191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2.81</c:v>
                </c:pt>
                <c:pt idx="1">
                  <c:v>-0.82</c:v>
                </c:pt>
                <c:pt idx="2">
                  <c:v>2.12</c:v>
                </c:pt>
                <c:pt idx="3">
                  <c:v>0.22</c:v>
                </c:pt>
                <c:pt idx="4">
                  <c:v>0.55000000000000004</c:v>
                </c:pt>
              </c:numCache>
            </c:numRef>
          </c:val>
          <c:smooth val="0"/>
          <c:extLst xmlns:c16r2="http://schemas.microsoft.com/office/drawing/2015/06/chart">
            <c:ext xmlns:c16="http://schemas.microsoft.com/office/drawing/2014/chart" uri="{C3380CC4-5D6E-409C-BE32-E72D297353CC}">
              <c16:uniqueId val="{00000002-6D90-4D27-BA3D-B9A2C2A17333}"/>
            </c:ext>
          </c:extLst>
        </c:ser>
        <c:dLbls>
          <c:showLegendKey val="0"/>
          <c:showVal val="0"/>
          <c:showCatName val="0"/>
          <c:showSerName val="0"/>
          <c:showPercent val="0"/>
          <c:showBubbleSize val="0"/>
        </c:dLbls>
        <c:marker val="1"/>
        <c:smooth val="0"/>
        <c:axId val="410190256"/>
        <c:axId val="410191432"/>
      </c:lineChart>
      <c:catAx>
        <c:axId val="41019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191432"/>
        <c:crosses val="autoZero"/>
        <c:auto val="1"/>
        <c:lblAlgn val="ctr"/>
        <c:lblOffset val="100"/>
        <c:tickLblSkip val="1"/>
        <c:tickMarkSkip val="1"/>
        <c:noMultiLvlLbl val="0"/>
      </c:catAx>
      <c:valAx>
        <c:axId val="410191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9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673-4F99-B908-57D2969255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673-4F99-B908-57D2969255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673-4F99-B908-57D2969255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673-4F99-B908-57D29692551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673-4F99-B908-57D29692551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0.03</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C673-4F99-B908-57D2969255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0.78</c:v>
                </c:pt>
                <c:pt idx="2">
                  <c:v>#N/A</c:v>
                </c:pt>
                <c:pt idx="3">
                  <c:v>0.87</c:v>
                </c:pt>
                <c:pt idx="4">
                  <c:v>#N/A</c:v>
                </c:pt>
                <c:pt idx="5">
                  <c:v>0.2</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6-C673-4F99-B908-57D29692551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0.13</c:v>
                </c:pt>
                <c:pt idx="2">
                  <c:v>#N/A</c:v>
                </c:pt>
                <c:pt idx="3">
                  <c:v>0.57999999999999996</c:v>
                </c:pt>
                <c:pt idx="4">
                  <c:v>#N/A</c:v>
                </c:pt>
                <c:pt idx="5">
                  <c:v>0.56000000000000005</c:v>
                </c:pt>
                <c:pt idx="6">
                  <c:v>#N/A</c:v>
                </c:pt>
                <c:pt idx="7">
                  <c:v>0.44</c:v>
                </c:pt>
                <c:pt idx="8">
                  <c:v>#N/A</c:v>
                </c:pt>
                <c:pt idx="9">
                  <c:v>0.39</c:v>
                </c:pt>
              </c:numCache>
            </c:numRef>
          </c:val>
          <c:extLst xmlns:c16r2="http://schemas.microsoft.com/office/drawing/2015/06/chart">
            <c:ext xmlns:c16="http://schemas.microsoft.com/office/drawing/2014/chart" uri="{C3380CC4-5D6E-409C-BE32-E72D297353CC}">
              <c16:uniqueId val="{00000007-C673-4F99-B908-57D2969255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2.2599999999999998</c:v>
                </c:pt>
                <c:pt idx="2">
                  <c:v>#N/A</c:v>
                </c:pt>
                <c:pt idx="3">
                  <c:v>2.04</c:v>
                </c:pt>
                <c:pt idx="4">
                  <c:v>#N/A</c:v>
                </c:pt>
                <c:pt idx="5">
                  <c:v>1.82</c:v>
                </c:pt>
                <c:pt idx="6">
                  <c:v>#N/A</c:v>
                </c:pt>
                <c:pt idx="7">
                  <c:v>2.0099999999999998</c:v>
                </c:pt>
                <c:pt idx="8">
                  <c:v>#N/A</c:v>
                </c:pt>
                <c:pt idx="9">
                  <c:v>2.5499999999999998</c:v>
                </c:pt>
              </c:numCache>
            </c:numRef>
          </c:val>
          <c:extLst xmlns:c16r2="http://schemas.microsoft.com/office/drawing/2015/06/chart">
            <c:ext xmlns:c16="http://schemas.microsoft.com/office/drawing/2014/chart" uri="{C3380CC4-5D6E-409C-BE32-E72D297353CC}">
              <c16:uniqueId val="{00000008-C673-4F99-B908-57D29692551B}"/>
            </c:ext>
          </c:extLst>
        </c:ser>
        <c:ser>
          <c:idx val="9"/>
          <c:order val="9"/>
          <c:tx>
            <c:strRef>
              <c:f>データシート!$A$36</c:f>
              <c:strCache>
                <c:ptCount val="1"/>
                <c:pt idx="0">
                  <c:v>国民健康保険病院特別会計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0.21</c:v>
                </c:pt>
                <c:pt idx="2">
                  <c:v>#N/A</c:v>
                </c:pt>
                <c:pt idx="3">
                  <c:v>0.04</c:v>
                </c:pt>
                <c:pt idx="4">
                  <c:v>#N/A</c:v>
                </c:pt>
                <c:pt idx="5">
                  <c:v>0.31</c:v>
                </c:pt>
                <c:pt idx="6">
                  <c:v>#N/A</c:v>
                </c:pt>
                <c:pt idx="7">
                  <c:v>0.47</c:v>
                </c:pt>
                <c:pt idx="8">
                  <c:v>0.14000000000000001</c:v>
                </c:pt>
                <c:pt idx="9">
                  <c:v>#N/A</c:v>
                </c:pt>
              </c:numCache>
            </c:numRef>
          </c:val>
          <c:extLst xmlns:c16r2="http://schemas.microsoft.com/office/drawing/2015/06/chart">
            <c:ext xmlns:c16="http://schemas.microsoft.com/office/drawing/2014/chart" uri="{C3380CC4-5D6E-409C-BE32-E72D297353CC}">
              <c16:uniqueId val="{00000009-C673-4F99-B908-57D29692551B}"/>
            </c:ext>
          </c:extLst>
        </c:ser>
        <c:dLbls>
          <c:showLegendKey val="0"/>
          <c:showVal val="0"/>
          <c:showCatName val="0"/>
          <c:showSerName val="0"/>
          <c:showPercent val="0"/>
          <c:showBubbleSize val="0"/>
        </c:dLbls>
        <c:gapWidth val="150"/>
        <c:overlap val="100"/>
        <c:axId val="410196528"/>
        <c:axId val="410190648"/>
      </c:barChart>
      <c:catAx>
        <c:axId val="41019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190648"/>
        <c:crosses val="autoZero"/>
        <c:auto val="1"/>
        <c:lblAlgn val="ctr"/>
        <c:lblOffset val="100"/>
        <c:tickLblSkip val="1"/>
        <c:tickMarkSkip val="1"/>
        <c:noMultiLvlLbl val="0"/>
      </c:catAx>
      <c:valAx>
        <c:axId val="410190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96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649</c:v>
                </c:pt>
                <c:pt idx="5">
                  <c:v>665</c:v>
                </c:pt>
                <c:pt idx="8">
                  <c:v>626</c:v>
                </c:pt>
                <c:pt idx="11">
                  <c:v>559</c:v>
                </c:pt>
                <c:pt idx="14">
                  <c:v>522</c:v>
                </c:pt>
              </c:numCache>
            </c:numRef>
          </c:val>
          <c:extLst xmlns:c16r2="http://schemas.microsoft.com/office/drawing/2015/06/chart">
            <c:ext xmlns:c16="http://schemas.microsoft.com/office/drawing/2014/chart" uri="{C3380CC4-5D6E-409C-BE32-E72D297353CC}">
              <c16:uniqueId val="{00000000-0E61-4A16-B15C-C1420BF3BE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0E61-4A16-B15C-C1420BF3BE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c:v>
                </c:pt>
                <c:pt idx="3">
                  <c:v>12</c:v>
                </c:pt>
                <c:pt idx="6">
                  <c:v>27</c:v>
                </c:pt>
                <c:pt idx="9">
                  <c:v>24</c:v>
                </c:pt>
                <c:pt idx="12">
                  <c:v>19</c:v>
                </c:pt>
              </c:numCache>
            </c:numRef>
          </c:val>
          <c:extLst xmlns:c16r2="http://schemas.microsoft.com/office/drawing/2015/06/chart">
            <c:ext xmlns:c16="http://schemas.microsoft.com/office/drawing/2014/chart" uri="{C3380CC4-5D6E-409C-BE32-E72D297353CC}">
              <c16:uniqueId val="{00000002-0E61-4A16-B15C-C1420BF3BE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c:v>
                </c:pt>
                <c:pt idx="3">
                  <c:v>20</c:v>
                </c:pt>
                <c:pt idx="6">
                  <c:v>18</c:v>
                </c:pt>
                <c:pt idx="9">
                  <c:v>13</c:v>
                </c:pt>
                <c:pt idx="12">
                  <c:v>7</c:v>
                </c:pt>
              </c:numCache>
            </c:numRef>
          </c:val>
          <c:extLst xmlns:c16r2="http://schemas.microsoft.com/office/drawing/2015/06/chart">
            <c:ext xmlns:c16="http://schemas.microsoft.com/office/drawing/2014/chart" uri="{C3380CC4-5D6E-409C-BE32-E72D297353CC}">
              <c16:uniqueId val="{00000003-0E61-4A16-B15C-C1420BF3BE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c:v>
                </c:pt>
                <c:pt idx="3">
                  <c:v>56</c:v>
                </c:pt>
                <c:pt idx="6">
                  <c:v>62</c:v>
                </c:pt>
                <c:pt idx="9">
                  <c:v>62</c:v>
                </c:pt>
                <c:pt idx="12">
                  <c:v>63</c:v>
                </c:pt>
              </c:numCache>
            </c:numRef>
          </c:val>
          <c:extLst xmlns:c16r2="http://schemas.microsoft.com/office/drawing/2015/06/chart">
            <c:ext xmlns:c16="http://schemas.microsoft.com/office/drawing/2014/chart" uri="{C3380CC4-5D6E-409C-BE32-E72D297353CC}">
              <c16:uniqueId val="{00000004-0E61-4A16-B15C-C1420BF3BE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61-4A16-B15C-C1420BF3BE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61-4A16-B15C-C1420BF3BE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803</c:v>
                </c:pt>
                <c:pt idx="3">
                  <c:v>780</c:v>
                </c:pt>
                <c:pt idx="6">
                  <c:v>652</c:v>
                </c:pt>
                <c:pt idx="9">
                  <c:v>590</c:v>
                </c:pt>
                <c:pt idx="12">
                  <c:v>552</c:v>
                </c:pt>
              </c:numCache>
            </c:numRef>
          </c:val>
          <c:extLst xmlns:c16r2="http://schemas.microsoft.com/office/drawing/2015/06/chart">
            <c:ext xmlns:c16="http://schemas.microsoft.com/office/drawing/2014/chart" uri="{C3380CC4-5D6E-409C-BE32-E72D297353CC}">
              <c16:uniqueId val="{00000007-0E61-4A16-B15C-C1420BF3BEEF}"/>
            </c:ext>
          </c:extLst>
        </c:ser>
        <c:dLbls>
          <c:showLegendKey val="0"/>
          <c:showVal val="0"/>
          <c:showCatName val="0"/>
          <c:showSerName val="0"/>
          <c:showPercent val="0"/>
          <c:showBubbleSize val="0"/>
        </c:dLbls>
        <c:gapWidth val="100"/>
        <c:overlap val="100"/>
        <c:axId val="410193784"/>
        <c:axId val="41019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257</c:v>
                </c:pt>
                <c:pt idx="2">
                  <c:v>#N/A</c:v>
                </c:pt>
                <c:pt idx="3">
                  <c:v>#N/A</c:v>
                </c:pt>
                <c:pt idx="4">
                  <c:v>203</c:v>
                </c:pt>
                <c:pt idx="5">
                  <c:v>#N/A</c:v>
                </c:pt>
                <c:pt idx="6">
                  <c:v>#N/A</c:v>
                </c:pt>
                <c:pt idx="7">
                  <c:v>133</c:v>
                </c:pt>
                <c:pt idx="8">
                  <c:v>#N/A</c:v>
                </c:pt>
                <c:pt idx="9">
                  <c:v>#N/A</c:v>
                </c:pt>
                <c:pt idx="10">
                  <c:v>131</c:v>
                </c:pt>
                <c:pt idx="11">
                  <c:v>#N/A</c:v>
                </c:pt>
                <c:pt idx="12">
                  <c:v>#N/A</c:v>
                </c:pt>
                <c:pt idx="13">
                  <c:v>120</c:v>
                </c:pt>
                <c:pt idx="14">
                  <c:v>#N/A</c:v>
                </c:pt>
              </c:numCache>
            </c:numRef>
          </c:val>
          <c:smooth val="0"/>
          <c:extLst xmlns:c16r2="http://schemas.microsoft.com/office/drawing/2015/06/chart">
            <c:ext xmlns:c16="http://schemas.microsoft.com/office/drawing/2014/chart" uri="{C3380CC4-5D6E-409C-BE32-E72D297353CC}">
              <c16:uniqueId val="{00000008-0E61-4A16-B15C-C1420BF3BEEF}"/>
            </c:ext>
          </c:extLst>
        </c:ser>
        <c:dLbls>
          <c:showLegendKey val="0"/>
          <c:showVal val="0"/>
          <c:showCatName val="0"/>
          <c:showSerName val="0"/>
          <c:showPercent val="0"/>
          <c:showBubbleSize val="0"/>
        </c:dLbls>
        <c:marker val="1"/>
        <c:smooth val="0"/>
        <c:axId val="410193784"/>
        <c:axId val="410192608"/>
      </c:lineChart>
      <c:catAx>
        <c:axId val="41019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192608"/>
        <c:crosses val="autoZero"/>
        <c:auto val="1"/>
        <c:lblAlgn val="ctr"/>
        <c:lblOffset val="100"/>
        <c:tickLblSkip val="1"/>
        <c:tickMarkSkip val="1"/>
        <c:noMultiLvlLbl val="0"/>
      </c:catAx>
      <c:valAx>
        <c:axId val="41019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19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4872</c:v>
                </c:pt>
                <c:pt idx="5">
                  <c:v>5197</c:v>
                </c:pt>
                <c:pt idx="8">
                  <c:v>5237</c:v>
                </c:pt>
                <c:pt idx="11">
                  <c:v>5576</c:v>
                </c:pt>
                <c:pt idx="14">
                  <c:v>6355</c:v>
                </c:pt>
              </c:numCache>
            </c:numRef>
          </c:val>
          <c:extLst xmlns:c16r2="http://schemas.microsoft.com/office/drawing/2015/06/chart">
            <c:ext xmlns:c16="http://schemas.microsoft.com/office/drawing/2014/chart" uri="{C3380CC4-5D6E-409C-BE32-E72D297353CC}">
              <c16:uniqueId val="{00000000-84E7-4041-918E-1D161BA2FB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455</c:v>
                </c:pt>
                <c:pt idx="5">
                  <c:v>486</c:v>
                </c:pt>
                <c:pt idx="8">
                  <c:v>457</c:v>
                </c:pt>
                <c:pt idx="11">
                  <c:v>364</c:v>
                </c:pt>
                <c:pt idx="14">
                  <c:v>355</c:v>
                </c:pt>
              </c:numCache>
            </c:numRef>
          </c:val>
          <c:extLst xmlns:c16r2="http://schemas.microsoft.com/office/drawing/2015/06/chart">
            <c:ext xmlns:c16="http://schemas.microsoft.com/office/drawing/2014/chart" uri="{C3380CC4-5D6E-409C-BE32-E72D297353CC}">
              <c16:uniqueId val="{00000001-84E7-4041-918E-1D161BA2FB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2742</c:v>
                </c:pt>
                <c:pt idx="5">
                  <c:v>2682</c:v>
                </c:pt>
                <c:pt idx="8">
                  <c:v>2789</c:v>
                </c:pt>
                <c:pt idx="11">
                  <c:v>2740</c:v>
                </c:pt>
                <c:pt idx="14">
                  <c:v>2652</c:v>
                </c:pt>
              </c:numCache>
            </c:numRef>
          </c:val>
          <c:extLst xmlns:c16r2="http://schemas.microsoft.com/office/drawing/2015/06/chart">
            <c:ext xmlns:c16="http://schemas.microsoft.com/office/drawing/2014/chart" uri="{C3380CC4-5D6E-409C-BE32-E72D297353CC}">
              <c16:uniqueId val="{00000002-84E7-4041-918E-1D161BA2FB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E7-4041-918E-1D161BA2FB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E7-4041-918E-1D161BA2FB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4E7-4041-918E-1D161BA2FB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1110</c:v>
                </c:pt>
                <c:pt idx="3">
                  <c:v>998</c:v>
                </c:pt>
                <c:pt idx="6">
                  <c:v>918</c:v>
                </c:pt>
                <c:pt idx="9">
                  <c:v>913</c:v>
                </c:pt>
                <c:pt idx="12">
                  <c:v>877</c:v>
                </c:pt>
              </c:numCache>
            </c:numRef>
          </c:val>
          <c:extLst xmlns:c16r2="http://schemas.microsoft.com/office/drawing/2015/06/chart">
            <c:ext xmlns:c16="http://schemas.microsoft.com/office/drawing/2014/chart" uri="{C3380CC4-5D6E-409C-BE32-E72D297353CC}">
              <c16:uniqueId val="{00000006-84E7-4041-918E-1D161BA2FB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c:v>
                </c:pt>
                <c:pt idx="3">
                  <c:v>84</c:v>
                </c:pt>
                <c:pt idx="6">
                  <c:v>66</c:v>
                </c:pt>
                <c:pt idx="9">
                  <c:v>54</c:v>
                </c:pt>
                <c:pt idx="12">
                  <c:v>110</c:v>
                </c:pt>
              </c:numCache>
            </c:numRef>
          </c:val>
          <c:extLst xmlns:c16r2="http://schemas.microsoft.com/office/drawing/2015/06/chart">
            <c:ext xmlns:c16="http://schemas.microsoft.com/office/drawing/2014/chart" uri="{C3380CC4-5D6E-409C-BE32-E72D297353CC}">
              <c16:uniqueId val="{00000007-84E7-4041-918E-1D161BA2FB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612</c:v>
                </c:pt>
                <c:pt idx="3">
                  <c:v>596</c:v>
                </c:pt>
                <c:pt idx="6">
                  <c:v>649</c:v>
                </c:pt>
                <c:pt idx="9">
                  <c:v>835</c:v>
                </c:pt>
                <c:pt idx="12">
                  <c:v>1414</c:v>
                </c:pt>
              </c:numCache>
            </c:numRef>
          </c:val>
          <c:extLst xmlns:c16r2="http://schemas.microsoft.com/office/drawing/2015/06/chart">
            <c:ext xmlns:c16="http://schemas.microsoft.com/office/drawing/2014/chart" uri="{C3380CC4-5D6E-409C-BE32-E72D297353CC}">
              <c16:uniqueId val="{00000008-84E7-4041-918E-1D161BA2FB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c:v>
                </c:pt>
                <c:pt idx="3">
                  <c:v>24</c:v>
                </c:pt>
                <c:pt idx="6">
                  <c:v>66</c:v>
                </c:pt>
                <c:pt idx="9">
                  <c:v>52</c:v>
                </c:pt>
                <c:pt idx="12">
                  <c:v>37</c:v>
                </c:pt>
              </c:numCache>
            </c:numRef>
          </c:val>
          <c:extLst xmlns:c16r2="http://schemas.microsoft.com/office/drawing/2015/06/chart">
            <c:ext xmlns:c16="http://schemas.microsoft.com/office/drawing/2014/chart" uri="{C3380CC4-5D6E-409C-BE32-E72D297353CC}">
              <c16:uniqueId val="{00000009-84E7-4041-918E-1D161BA2FB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5745</c:v>
                </c:pt>
                <c:pt idx="3">
                  <c:v>6252</c:v>
                </c:pt>
                <c:pt idx="6">
                  <c:v>6100</c:v>
                </c:pt>
                <c:pt idx="9">
                  <c:v>6609</c:v>
                </c:pt>
                <c:pt idx="12">
                  <c:v>7343</c:v>
                </c:pt>
              </c:numCache>
            </c:numRef>
          </c:val>
          <c:extLst xmlns:c16r2="http://schemas.microsoft.com/office/drawing/2015/06/chart">
            <c:ext xmlns:c16="http://schemas.microsoft.com/office/drawing/2014/chart" uri="{C3380CC4-5D6E-409C-BE32-E72D297353CC}">
              <c16:uniqueId val="{0000000A-84E7-4041-918E-1D161BA2FB97}"/>
            </c:ext>
          </c:extLst>
        </c:ser>
        <c:dLbls>
          <c:showLegendKey val="0"/>
          <c:showVal val="0"/>
          <c:showCatName val="0"/>
          <c:showSerName val="0"/>
          <c:showPercent val="0"/>
          <c:showBubbleSize val="0"/>
        </c:dLbls>
        <c:gapWidth val="100"/>
        <c:overlap val="100"/>
        <c:axId val="422319488"/>
        <c:axId val="422323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419</c:v>
                </c:pt>
                <c:pt idx="14">
                  <c:v>#N/A</c:v>
                </c:pt>
              </c:numCache>
            </c:numRef>
          </c:val>
          <c:smooth val="0"/>
          <c:extLst xmlns:c16r2="http://schemas.microsoft.com/office/drawing/2015/06/chart">
            <c:ext xmlns:c16="http://schemas.microsoft.com/office/drawing/2014/chart" uri="{C3380CC4-5D6E-409C-BE32-E72D297353CC}">
              <c16:uniqueId val="{0000000B-84E7-4041-918E-1D161BA2FB97}"/>
            </c:ext>
          </c:extLst>
        </c:ser>
        <c:dLbls>
          <c:showLegendKey val="0"/>
          <c:showVal val="0"/>
          <c:showCatName val="0"/>
          <c:showSerName val="0"/>
          <c:showPercent val="0"/>
          <c:showBubbleSize val="0"/>
        </c:dLbls>
        <c:marker val="1"/>
        <c:smooth val="0"/>
        <c:axId val="422319488"/>
        <c:axId val="422323800"/>
      </c:lineChart>
      <c:catAx>
        <c:axId val="4223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323800"/>
        <c:crosses val="autoZero"/>
        <c:auto val="1"/>
        <c:lblAlgn val="ctr"/>
        <c:lblOffset val="100"/>
        <c:tickLblSkip val="1"/>
        <c:tickMarkSkip val="1"/>
        <c:noMultiLvlLbl val="0"/>
      </c:catAx>
      <c:valAx>
        <c:axId val="422323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3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1035</c:v>
                </c:pt>
                <c:pt idx="1">
                  <c:v>1038</c:v>
                </c:pt>
                <c:pt idx="2">
                  <c:v>1040</c:v>
                </c:pt>
              </c:numCache>
            </c:numRef>
          </c:val>
          <c:extLst xmlns:c16r2="http://schemas.microsoft.com/office/drawing/2015/06/chart">
            <c:ext xmlns:c16="http://schemas.microsoft.com/office/drawing/2014/chart" uri="{C3380CC4-5D6E-409C-BE32-E72D297353CC}">
              <c16:uniqueId val="{00000000-5DEC-4093-8ADC-F05102DCAA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76</c:v>
                </c:pt>
                <c:pt idx="1">
                  <c:v>76</c:v>
                </c:pt>
                <c:pt idx="2">
                  <c:v>76</c:v>
                </c:pt>
              </c:numCache>
            </c:numRef>
          </c:val>
          <c:extLst xmlns:c16r2="http://schemas.microsoft.com/office/drawing/2015/06/chart">
            <c:ext xmlns:c16="http://schemas.microsoft.com/office/drawing/2014/chart" uri="{C3380CC4-5D6E-409C-BE32-E72D297353CC}">
              <c16:uniqueId val="{00000001-5DEC-4093-8ADC-F05102DCAA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1591</c:v>
                </c:pt>
                <c:pt idx="1">
                  <c:v>1552</c:v>
                </c:pt>
                <c:pt idx="2">
                  <c:v>1476</c:v>
                </c:pt>
              </c:numCache>
            </c:numRef>
          </c:val>
          <c:extLst xmlns:c16r2="http://schemas.microsoft.com/office/drawing/2015/06/chart">
            <c:ext xmlns:c16="http://schemas.microsoft.com/office/drawing/2014/chart" uri="{C3380CC4-5D6E-409C-BE32-E72D297353CC}">
              <c16:uniqueId val="{00000002-5DEC-4093-8ADC-F05102DCAAF2}"/>
            </c:ext>
          </c:extLst>
        </c:ser>
        <c:dLbls>
          <c:showLegendKey val="0"/>
          <c:showVal val="0"/>
          <c:showCatName val="0"/>
          <c:showSerName val="0"/>
          <c:showPercent val="0"/>
          <c:showBubbleSize val="0"/>
        </c:dLbls>
        <c:gapWidth val="120"/>
        <c:overlap val="100"/>
        <c:axId val="422324192"/>
        <c:axId val="422317528"/>
      </c:barChart>
      <c:catAx>
        <c:axId val="4223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317528"/>
        <c:crosses val="autoZero"/>
        <c:auto val="1"/>
        <c:lblAlgn val="ctr"/>
        <c:lblOffset val="100"/>
        <c:tickLblSkip val="1"/>
        <c:tickMarkSkip val="1"/>
        <c:noMultiLvlLbl val="0"/>
      </c:catAx>
      <c:valAx>
        <c:axId val="422317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3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0D-472B-8A88-F6D3B23CDAED}"/>
                </c:ext>
                <c:ext xmlns:c15="http://schemas.microsoft.com/office/drawing/2012/chart" uri="{CE6537A1-D6FC-4f65-9D91-7224C49458BB}">
                  <c15:dlblFieldTable>
                    <c15:dlblFTEntry>
                      <c15:txfldGUID>{B3861811-BDEC-4629-B533-0C786A1CDAA2}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0D-472B-8A88-F6D3B23CDAED}"/>
                </c:ext>
                <c:ext xmlns:c15="http://schemas.microsoft.com/office/drawing/2012/chart" uri="{CE6537A1-D6FC-4f65-9D91-7224C49458BB}">
                  <c15:dlblFieldTable>
                    <c15:dlblFTEntry>
                      <c15:txfldGUID>{F4745133-664F-42FB-9AD3-94E2C21A7C34}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0D-472B-8A88-F6D3B23CDAED}"/>
                </c:ext>
                <c:ext xmlns:c15="http://schemas.microsoft.com/office/drawing/2012/chart" uri="{CE6537A1-D6FC-4f65-9D91-7224C49458BB}">
                  <c15:dlblFieldTable>
                    <c15:dlblFTEntry>
                      <c15:txfldGUID>{09EB5407-E8AA-4EA7-B6EE-D1349BB21AC4}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0D-472B-8A88-F6D3B23CDAED}"/>
                </c:ext>
                <c:ext xmlns:c15="http://schemas.microsoft.com/office/drawing/2012/chart" uri="{CE6537A1-D6FC-4f65-9D91-7224C49458BB}">
                  <c15:dlblFieldTable>
                    <c15:dlblFTEntry>
                      <c15:txfldGUID>{F7BA2965-2885-4D1D-B7A3-168D441C7884}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0D-472B-8A88-F6D3B23CDAED}"/>
                </c:ext>
                <c:ext xmlns:c15="http://schemas.microsoft.com/office/drawing/2012/chart" uri="{CE6537A1-D6FC-4f65-9D91-7224C49458BB}">
                  <c15:dlblFieldTable>
                    <c15:dlblFTEntry>
                      <c15:txfldGUID>{0FE095FC-A098-428A-AA8E-B1C1DC6216D7}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0D-472B-8A88-F6D3B23CDAED}"/>
                </c:ext>
                <c:ext xmlns:c15="http://schemas.microsoft.com/office/drawing/2012/chart" uri="{CE6537A1-D6FC-4f65-9D91-7224C49458BB}">
                  <c15:dlblFieldTable>
                    <c15:dlblFTEntry>
                      <c15:txfldGUID>{0F43B4CE-C2D3-4F4E-B31E-6D6466814871}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0D-472B-8A88-F6D3B23CDAED}"/>
                </c:ext>
                <c:ext xmlns:c15="http://schemas.microsoft.com/office/drawing/2012/chart" uri="{CE6537A1-D6FC-4f65-9D91-7224C49458BB}">
                  <c15:dlblFieldTable>
                    <c15:dlblFTEntry>
                      <c15:txfldGUID>{2DB1E855-80D6-4CE8-8A9D-D729C65F274E}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0D-472B-8A88-F6D3B23CDAED}"/>
                </c:ext>
                <c:ext xmlns:c15="http://schemas.microsoft.com/office/drawing/2012/chart" uri="{CE6537A1-D6FC-4f65-9D91-7224C49458BB}">
                  <c15:dlblFieldTable>
                    <c15:dlblFTEntry>
                      <c15:txfldGUID>{C4339DCE-1E74-498F-BC35-9E27FB292205}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0D-472B-8A88-F6D3B23CDAED}"/>
                </c:ext>
                <c:ext xmlns:c15="http://schemas.microsoft.com/office/drawing/2012/chart" uri="{CE6537A1-D6FC-4f65-9D91-7224C49458BB}">
                  <c15:dlblFieldTable>
                    <c15:dlblFTEntry>
                      <c15:txfldGUID>{2864812F-E80B-4AF2-921A-6CF7589D1880}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47.6</c:v>
                </c:pt>
                <c:pt idx="24">
                  <c:v>51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A0D-472B-8A88-F6D3B23CDA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0D-472B-8A88-F6D3B23CDAED}"/>
                </c:ext>
                <c:ext xmlns:c15="http://schemas.microsoft.com/office/drawing/2012/chart" uri="{CE6537A1-D6FC-4f65-9D91-7224C49458BB}">
                  <c15:dlblFieldTable>
                    <c15:dlblFTEntry>
                      <c15:txfldGUID>{41F0E662-0824-4DF0-813C-FC7FA16863CD}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A0D-472B-8A88-F6D3B23CDAED}"/>
                </c:ext>
                <c:ext xmlns:c15="http://schemas.microsoft.com/office/drawing/2012/chart" uri="{CE6537A1-D6FC-4f65-9D91-7224C49458BB}">
                  <c15:dlblFieldTable>
                    <c15:dlblFTEntry>
                      <c15:txfldGUID>{3F562B0F-6B02-471C-B81F-5D12719F9DD4}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A0D-472B-8A88-F6D3B23CDAED}"/>
                </c:ext>
                <c:ext xmlns:c15="http://schemas.microsoft.com/office/drawing/2012/chart" uri="{CE6537A1-D6FC-4f65-9D91-7224C49458BB}">
                  <c15:dlblFieldTable>
                    <c15:dlblFTEntry>
                      <c15:txfldGUID>{58D8B7B5-5293-4E00-9CE1-603D13D9A8E2}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A0D-472B-8A88-F6D3B23CDAED}"/>
                </c:ext>
                <c:ext xmlns:c15="http://schemas.microsoft.com/office/drawing/2012/chart" uri="{CE6537A1-D6FC-4f65-9D91-7224C49458BB}">
                  <c15:dlblFieldTable>
                    <c15:dlblFTEntry>
                      <c15:txfldGUID>{396128E9-CA0F-429C-B115-270F7564D78B}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A0D-472B-8A88-F6D3B23CDAED}"/>
                </c:ext>
                <c:ext xmlns:c15="http://schemas.microsoft.com/office/drawing/2012/chart" uri="{CE6537A1-D6FC-4f65-9D91-7224C49458BB}">
                  <c15:dlblFieldTable>
                    <c15:dlblFTEntry>
                      <c15:txfldGUID>{2DA72EC9-417E-4A0A-BD75-5F37504EFEDE}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0D-472B-8A88-F6D3B23CDAED}"/>
                </c:ext>
                <c:ext xmlns:c15="http://schemas.microsoft.com/office/drawing/2012/chart" uri="{CE6537A1-D6FC-4f65-9D91-7224C49458BB}">
                  <c15:dlblFieldTable>
                    <c15:dlblFTEntry>
                      <c15:txfldGUID>{FF0AB959-47EF-448F-AF91-AB441F4E7F0A}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0D-472B-8A88-F6D3B23CDAED}"/>
                </c:ext>
                <c:ext xmlns:c15="http://schemas.microsoft.com/office/drawing/2012/chart" uri="{CE6537A1-D6FC-4f65-9D91-7224C49458BB}">
                  <c15:layout/>
                  <c15:dlblFieldTable>
                    <c15:dlblFTEntry>
                      <c15:txfldGUID>{66321801-6B47-410F-A5DF-1EB2252727B0}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0D-472B-8A88-F6D3B23CDAED}"/>
                </c:ext>
                <c:ext xmlns:c15="http://schemas.microsoft.com/office/drawing/2012/chart" uri="{CE6537A1-D6FC-4f65-9D91-7224C49458BB}">
                  <c15:layout/>
                  <c15:dlblFieldTable>
                    <c15:dlblFTEntry>
                      <c15:txfldGUID>{E9B6AE2A-548F-456E-B51E-77CF13041F78}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0D-472B-8A88-F6D3B23CDAED}"/>
                </c:ext>
                <c:ext xmlns:c15="http://schemas.microsoft.com/office/drawing/2012/chart" uri="{CE6537A1-D6FC-4f65-9D91-7224C49458BB}">
                  <c15:dlblFieldTable>
                    <c15:dlblFTEntry>
                      <c15:txfldGUID>{BABE1015-57AE-467A-9FFD-CC2F0DAC1658}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CA0D-472B-8A88-F6D3B23CDAED}"/>
            </c:ext>
          </c:extLst>
        </c:ser>
        <c:dLbls>
          <c:showLegendKey val="0"/>
          <c:showVal val="1"/>
          <c:showCatName val="0"/>
          <c:showSerName val="0"/>
          <c:showPercent val="0"/>
          <c:showBubbleSize val="0"/>
        </c:dLbls>
        <c:axId val="422323408"/>
        <c:axId val="422316744"/>
      </c:scatterChart>
      <c:valAx>
        <c:axId val="422323408"/>
        <c:scaling>
          <c:orientation val="minMax"/>
          <c:max val="56.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316744"/>
        <c:crosses val="autoZero"/>
        <c:crossBetween val="midCat"/>
      </c:valAx>
      <c:valAx>
        <c:axId val="4223167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323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49-4EE9-8C34-FC89FAEE034A}"/>
                </c:ext>
                <c:ext xmlns:c15="http://schemas.microsoft.com/office/drawing/2012/chart" uri="{CE6537A1-D6FC-4f65-9D91-7224C49458BB}">
                  <c15:dlblFieldTable>
                    <c15:dlblFTEntry>
                      <c15:txfldGUID>{D0D943B2-6E38-4B9E-A02B-F299E0F9B41C}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49-4EE9-8C34-FC89FAEE034A}"/>
                </c:ext>
                <c:ext xmlns:c15="http://schemas.microsoft.com/office/drawing/2012/chart" uri="{CE6537A1-D6FC-4f65-9D91-7224C49458BB}">
                  <c15:dlblFieldTable>
                    <c15:dlblFTEntry>
                      <c15:txfldGUID>{76AC5AD0-75A0-4A74-B680-F09C7DC4CEBB}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49-4EE9-8C34-FC89FAEE034A}"/>
                </c:ext>
                <c:ext xmlns:c15="http://schemas.microsoft.com/office/drawing/2012/chart" uri="{CE6537A1-D6FC-4f65-9D91-7224C49458BB}">
                  <c15:dlblFieldTable>
                    <c15:dlblFTEntry>
                      <c15:txfldGUID>{5B8DF32E-13F6-4667-AB65-F96306FE5DB0}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49-4EE9-8C34-FC89FAEE034A}"/>
                </c:ext>
                <c:ext xmlns:c15="http://schemas.microsoft.com/office/drawing/2012/chart" uri="{CE6537A1-D6FC-4f65-9D91-7224C49458BB}">
                  <c15:dlblFieldTable>
                    <c15:dlblFTEntry>
                      <c15:txfldGUID>{5DA26417-7D8E-4417-A02B-F83401FD0EF3}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849-4EE9-8C34-FC89FAEE034A}"/>
                </c:ext>
                <c:ext xmlns:c15="http://schemas.microsoft.com/office/drawing/2012/chart" uri="{CE6537A1-D6FC-4f65-9D91-7224C49458BB}">
                  <c15:dlblFieldTable>
                    <c15:dlblFTEntry>
                      <c15:txfldGUID>{381FABD1-8A87-40DE-8E27-05E6F59BC888}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849-4EE9-8C34-FC89FAEE034A}"/>
                </c:ext>
                <c:ext xmlns:c15="http://schemas.microsoft.com/office/drawing/2012/chart" uri="{CE6537A1-D6FC-4f65-9D91-7224C49458BB}">
                  <c15:dlblFieldTable>
                    <c15:dlblFTEntry>
                      <c15:txfldGUID>{0755A88B-3D38-4A68-B139-922438214509}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849-4EE9-8C34-FC89FAEE034A}"/>
                </c:ext>
                <c:ext xmlns:c15="http://schemas.microsoft.com/office/drawing/2012/chart" uri="{CE6537A1-D6FC-4f65-9D91-7224C49458BB}">
                  <c15:dlblFieldTable>
                    <c15:dlblFTEntry>
                      <c15:txfldGUID>{1EC69223-93EC-422F-8AE9-B9AD8AC0902C}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49-4EE9-8C34-FC89FAEE034A}"/>
                </c:ext>
                <c:ext xmlns:c15="http://schemas.microsoft.com/office/drawing/2012/chart" uri="{CE6537A1-D6FC-4f65-9D91-7224C49458BB}">
                  <c15:dlblFieldTable>
                    <c15:dlblFTEntry>
                      <c15:txfldGUID>{D71A0E54-94CB-426A-A1F2-09FB46055AAE}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849-4EE9-8C34-FC89FAEE034A}"/>
                </c:ext>
                <c:ext xmlns:c15="http://schemas.microsoft.com/office/drawing/2012/chart" uri="{CE6537A1-D6FC-4f65-9D91-7224C49458BB}">
                  <c15:layout/>
                  <c15:dlblFieldTable>
                    <c15:dlblFTEntry>
                      <c15:txfldGUID>{695F9507-4BBB-4475-9FD8-D3A71C55622B}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7.5</c:v>
                </c:pt>
                <c:pt idx="16">
                  <c:v>6.3</c:v>
                </c:pt>
                <c:pt idx="24">
                  <c:v>5.2</c:v>
                </c:pt>
                <c:pt idx="32">
                  <c:v>4.2</c:v>
                </c:pt>
              </c:numCache>
            </c:numRef>
          </c:xVal>
          <c:yVal>
            <c:numRef>
              <c:f>公会計指標分析・財政指標組合せ分析表!$BP$73:$DC$73</c:f>
              <c:numCache>
                <c:formatCode>#,##0.0;"▲ "#,##0.0</c:formatCode>
                <c:ptCount val="40"/>
                <c:pt idx="32">
                  <c:v>14.4</c:v>
                </c:pt>
              </c:numCache>
            </c:numRef>
          </c:yVal>
          <c:smooth val="0"/>
          <c:extLst xmlns:c16r2="http://schemas.microsoft.com/office/drawing/2015/06/chart">
            <c:ext xmlns:c16="http://schemas.microsoft.com/office/drawing/2014/chart" uri="{C3380CC4-5D6E-409C-BE32-E72D297353CC}">
              <c16:uniqueId val="{00000009-6849-4EE9-8C34-FC89FAEE03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49-4EE9-8C34-FC89FAEE034A}"/>
                </c:ext>
                <c:ext xmlns:c15="http://schemas.microsoft.com/office/drawing/2012/chart" uri="{CE6537A1-D6FC-4f65-9D91-7224C49458BB}">
                  <c15:layout/>
                  <c15:dlblFieldTable>
                    <c15:dlblFTEntry>
                      <c15:txfldGUID>{355416DA-AA34-4FC3-95B4-BF9ED52DE5A7}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849-4EE9-8C34-FC89FAEE034A}"/>
                </c:ext>
                <c:ext xmlns:c15="http://schemas.microsoft.com/office/drawing/2012/chart" uri="{CE6537A1-D6FC-4f65-9D91-7224C49458BB}">
                  <c15:dlblFieldTable>
                    <c15:dlblFTEntry>
                      <c15:txfldGUID>{AB7541EB-C1F0-4076-8CFA-CF67AB21601A}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849-4EE9-8C34-FC89FAEE034A}"/>
                </c:ext>
                <c:ext xmlns:c15="http://schemas.microsoft.com/office/drawing/2012/chart" uri="{CE6537A1-D6FC-4f65-9D91-7224C49458BB}">
                  <c15:dlblFieldTable>
                    <c15:dlblFTEntry>
                      <c15:txfldGUID>{2C045220-09F6-4988-8DD9-794BD39D3591}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849-4EE9-8C34-FC89FAEE034A}"/>
                </c:ext>
                <c:ext xmlns:c15="http://schemas.microsoft.com/office/drawing/2012/chart" uri="{CE6537A1-D6FC-4f65-9D91-7224C49458BB}">
                  <c15:dlblFieldTable>
                    <c15:dlblFTEntry>
                      <c15:txfldGUID>{22B50D16-A717-418B-A183-4DEE764DC37E}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849-4EE9-8C34-FC89FAEE034A}"/>
                </c:ext>
                <c:ext xmlns:c15="http://schemas.microsoft.com/office/drawing/2012/chart" uri="{CE6537A1-D6FC-4f65-9D91-7224C49458BB}">
                  <c15:dlblFieldTable>
                    <c15:dlblFTEntry>
                      <c15:txfldGUID>{60A0E1B6-74C4-46B0-AB65-663FE2592CA5}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849-4EE9-8C34-FC89FAEE034A}"/>
                </c:ext>
                <c:ext xmlns:c15="http://schemas.microsoft.com/office/drawing/2012/chart" uri="{CE6537A1-D6FC-4f65-9D91-7224C49458BB}">
                  <c15:layout/>
                  <c15:dlblFieldTable>
                    <c15:dlblFTEntry>
                      <c15:txfldGUID>{A7DBD740-6919-4449-963F-99F4F6E571F5}</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4755126632297668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849-4EE9-8C34-FC89FAEE034A}"/>
                </c:ext>
                <c:ext xmlns:c15="http://schemas.microsoft.com/office/drawing/2012/chart" uri="{CE6537A1-D6FC-4f65-9D91-7224C49458BB}">
                  <c15:layout/>
                  <c15:dlblFieldTable>
                    <c15:dlblFTEntry>
                      <c15:txfldGUID>{5D01D557-2F15-48FE-BFFE-85A388D99F7F}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8640856605923729E-2"/>
                  <c:y val="-7.187683873013821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849-4EE9-8C34-FC89FAEE034A}"/>
                </c:ext>
                <c:ext xmlns:c15="http://schemas.microsoft.com/office/drawing/2012/chart" uri="{CE6537A1-D6FC-4f65-9D91-7224C49458BB}">
                  <c15:layout/>
                  <c15:dlblFieldTable>
                    <c15:dlblFTEntry>
                      <c15:txfldGUID>{21D6062F-CE74-4032-BE4A-E54BFA527E50}</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3.403538718562210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849-4EE9-8C34-FC89FAEE034A}"/>
                </c:ext>
                <c:ext xmlns:c15="http://schemas.microsoft.com/office/drawing/2012/chart" uri="{CE6537A1-D6FC-4f65-9D91-7224C49458BB}">
                  <c15:layout/>
                  <c15:dlblFieldTable>
                    <c15:dlblFTEntry>
                      <c15:txfldGUID>{D054D0E8-AB3B-4950-84D1-16AF49A251BE}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849-4EE9-8C34-FC89FAEE034A}"/>
            </c:ext>
          </c:extLst>
        </c:ser>
        <c:dLbls>
          <c:showLegendKey val="0"/>
          <c:showVal val="1"/>
          <c:showCatName val="0"/>
          <c:showSerName val="0"/>
          <c:showPercent val="0"/>
          <c:showBubbleSize val="0"/>
        </c:dLbls>
        <c:axId val="422317136"/>
        <c:axId val="422318312"/>
      </c:scatterChart>
      <c:valAx>
        <c:axId val="422317136"/>
        <c:scaling>
          <c:orientation val="minMax"/>
          <c:max val="10.299999999999999"/>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318312"/>
        <c:crosses val="autoZero"/>
        <c:crossBetween val="midCat"/>
      </c:valAx>
      <c:valAx>
        <c:axId val="422318312"/>
        <c:scaling>
          <c:orientation val="minMax"/>
          <c:max val="17"/>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31713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過去の大型事業に係る借入金の償還終了に伴い、年々償還金が減少し、実質公債費率も前年度の</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今後は、償還金等が増となることから、数値の上昇が見込まれる。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平成２２年度決算以来、数値（</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％）が算定された。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災害復旧事業の実施、病院建設等に伴う大型事業の実施により、将来負担額が増えたためである。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今後も、数値は算定される見込みであるが、充当可能財源等の確保により、健全な比率の維持に努める。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北海道平取町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財源不足を補うため、平成２９年度は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千円を取崩し、各事業に充当した。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今後においても、現水準を維持し、将来にわたる財政運営のための貴重な資金として、基金残高が減少しないように努める。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それぞれの基金条例に基づき、管理運用している。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各種事業に充当するため、以下の基金を取崩した。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・沙流川ダム地域振興基金、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・地域雇用創出基金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6,696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各基金条例に基づき、管理運用していくが、現水準を維持できるように努める。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基金条例に基づき、毎年度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千円以上積み立てることになっているため。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平取町財政調整基金の設置、管理に関する条例に基づき、管理運用していく。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基金積立の利子分だけ増加している（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千円）が、総額としては前年同額となっている。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平取町減債基金条例に基づき、管理運用していく。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5,141
5,072
743.09
7,060,234
6,973,592
86,338
3,377,718
7,343,328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施設等の老朽化は進んでいますが、類似団体は下回って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今後は、平取町公共施設等総合管理計画に基づき、施設の更新、統廃合、維持補修等を含め計画的に進めていく必要があります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2" name="直線コネクタ 71"/>
        <xdr:cNvCxnSpPr/>
      </xdr:nvCxnSpPr>
      <xdr:spPr>
        <a:xfrm flipV="1">
          <a:off x="4760595" y="467804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3" name="有形固定資産減価償却率最小値テキスト"/>
        <xdr:cNvSpPr txBox="1"/>
      </xdr:nvSpPr>
      <xdr:spPr>
        <a:xfrm>
          <a:off x="4813300" y="60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4" name="直線コネクタ 73"/>
        <xdr:cNvCxnSpPr/>
      </xdr:nvCxnSpPr>
      <xdr:spPr>
        <a:xfrm>
          <a:off x="4673600" y="60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5" name="有形固定資産減価償却率最大値テキスト"/>
        <xdr:cNvSpPr txBox="1"/>
      </xdr:nvSpPr>
      <xdr:spPr>
        <a:xfrm>
          <a:off x="4813300" y="44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6" name="直線コネクタ 75"/>
        <xdr:cNvCxnSpPr/>
      </xdr:nvCxnSpPr>
      <xdr:spPr>
        <a:xfrm>
          <a:off x="4673600" y="467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7" name="有形固定資産減価償却率平均値テキスト"/>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8" name="フローチャート: 判断 77"/>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9" name="フローチャート: 判断 78"/>
        <xdr:cNvSpPr/>
      </xdr:nvSpPr>
      <xdr:spPr>
        <a:xfrm>
          <a:off x="4000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0" name="フローチャート: 判断 79"/>
        <xdr:cNvSpPr/>
      </xdr:nvSpPr>
      <xdr:spPr>
        <a:xfrm>
          <a:off x="3238500" y="520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18597</xdr:rowOff>
    </xdr:from>
    <xdr:to>
      <xdr:col>19</xdr:col>
      <xdr:colOff>187325</xdr:colOff>
      <xdr:row>31</xdr:row>
      <xdr:rowOff>120197</xdr:rowOff>
    </xdr:to>
    <xdr:sp macro="" textlink="">
      <xdr:nvSpPr>
        <xdr:cNvPr id="86" name="楕円 85"/>
        <xdr:cNvSpPr/>
      </xdr:nvSpPr>
      <xdr:spPr>
        <a:xfrm>
          <a:off x="4000500" y="5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123462</xdr:rowOff>
    </xdr:from>
    <xdr:to>
      <xdr:col>15</xdr:col>
      <xdr:colOff>187325</xdr:colOff>
      <xdr:row>32</xdr:row>
      <xdr:rowOff>53612</xdr:rowOff>
    </xdr:to>
    <xdr:sp macro="" textlink="">
      <xdr:nvSpPr>
        <xdr:cNvPr id="87" name="楕円 86"/>
        <xdr:cNvSpPr/>
      </xdr:nvSpPr>
      <xdr:spPr>
        <a:xfrm>
          <a:off x="3238500" y="54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69397</xdr:rowOff>
    </xdr:from>
    <xdr:to>
      <xdr:col>19</xdr:col>
      <xdr:colOff>136525</xdr:colOff>
      <xdr:row>32</xdr:row>
      <xdr:rowOff>2812</xdr:rowOff>
    </xdr:to>
    <xdr:cxnSp macro="">
      <xdr:nvCxnSpPr>
        <xdr:cNvPr id="88" name="直線コネクタ 87"/>
        <xdr:cNvCxnSpPr/>
      </xdr:nvCxnSpPr>
      <xdr:spPr>
        <a:xfrm flipV="1">
          <a:off x="3289300" y="5384347"/>
          <a:ext cx="762000" cy="10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144706</xdr:rowOff>
    </xdr:from>
    <xdr:ext cx="405111" cy="259045"/>
    <xdr:sp macro="" textlink="">
      <xdr:nvSpPr>
        <xdr:cNvPr id="89" name="n_1aveValue有形固定資産減価償却率"/>
        <xdr:cNvSpPr txBox="1"/>
      </xdr:nvSpPr>
      <xdr:spPr>
        <a:xfrm>
          <a:off x="38360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90" name="n_2aveValue有形固定資産減価償却率"/>
        <xdr:cNvSpPr txBox="1"/>
      </xdr:nvSpPr>
      <xdr:spPr>
        <a:xfrm>
          <a:off x="3086744" y="4976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111324</xdr:rowOff>
    </xdr:from>
    <xdr:ext cx="405111" cy="259045"/>
    <xdr:sp macro="" textlink="">
      <xdr:nvSpPr>
        <xdr:cNvPr id="91" name="n_1mainValue有形固定資産減価償却率"/>
        <xdr:cNvSpPr txBox="1"/>
      </xdr:nvSpPr>
      <xdr:spPr>
        <a:xfrm>
          <a:off x="3836044" y="542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44739</xdr:rowOff>
    </xdr:from>
    <xdr:ext cx="405111" cy="259045"/>
    <xdr:sp macro="" textlink="">
      <xdr:nvSpPr>
        <xdr:cNvPr id="92" name="n_2mainValue有形固定資産減価償却率"/>
        <xdr:cNvSpPr txBox="1"/>
      </xdr:nvSpPr>
      <xdr:spPr>
        <a:xfrm>
          <a:off x="3086744" y="553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類似団体より高い数値となっていますが、起債の新規発行抑制などで将来負担を少なくし、町財政の健全化に努めます。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1" name="テキスト ボックス 110"/>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3" name="テキスト ボックス 112"/>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5" name="テキスト ボックス 114"/>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7" name="テキスト ボックス 116"/>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1" name="直線コネクタ 120"/>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4"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5" name="直線コネクタ 124"/>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6" name="債務償還可能年数平均値テキスト"/>
        <xdr:cNvSpPr txBox="1"/>
      </xdr:nvSpPr>
      <xdr:spPr>
        <a:xfrm>
          <a:off x="14846300" y="54164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7" name="フローチャート: 判断 126"/>
        <xdr:cNvSpPr/>
      </xdr:nvSpPr>
      <xdr:spPr>
        <a:xfrm>
          <a:off x="14744700" y="54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3" name="楕円 132"/>
        <xdr:cNvSpPr/>
      </xdr:nvSpPr>
      <xdr:spPr>
        <a:xfrm>
          <a:off x="14744700" y="52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34" name="債務償還可能年数該当値テキスト"/>
        <xdr:cNvSpPr txBox="1"/>
      </xdr:nvSpPr>
      <xdr:spPr>
        <a:xfrm>
          <a:off x="14846300" y="5121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5,141
5,072
743.09
7,060,234
6,973,592
86,338
3,377,718
7,343,328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0" name="楕円 69"/>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71" name="楕円 70"/>
        <xdr:cNvSpPr/>
      </xdr:nvSpPr>
      <xdr:spPr>
        <a:xfrm>
          <a:off x="2857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144780</xdr:rowOff>
    </xdr:to>
    <xdr:cxnSp macro="">
      <xdr:nvCxnSpPr>
        <xdr:cNvPr id="72" name="直線コネクタ 71"/>
        <xdr:cNvCxnSpPr/>
      </xdr:nvCxnSpPr>
      <xdr:spPr>
        <a:xfrm>
          <a:off x="2908300" y="6427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75" name="n_1mainValue【道路】&#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76" name="n_2main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67430</xdr:rowOff>
    </xdr:from>
    <xdr:to>
      <xdr:col>50</xdr:col>
      <xdr:colOff>165100</xdr:colOff>
      <xdr:row>39</xdr:row>
      <xdr:rowOff>169030</xdr:rowOff>
    </xdr:to>
    <xdr:sp macro="" textlink="">
      <xdr:nvSpPr>
        <xdr:cNvPr id="116" name="楕円 115"/>
        <xdr:cNvSpPr/>
      </xdr:nvSpPr>
      <xdr:spPr>
        <a:xfrm>
          <a:off x="9588500" y="67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71458</xdr:rowOff>
    </xdr:from>
    <xdr:to>
      <xdr:col>46</xdr:col>
      <xdr:colOff>38100</xdr:colOff>
      <xdr:row>40</xdr:row>
      <xdr:rowOff>1608</xdr:rowOff>
    </xdr:to>
    <xdr:sp macro="" textlink="">
      <xdr:nvSpPr>
        <xdr:cNvPr id="117" name="楕円 116"/>
        <xdr:cNvSpPr/>
      </xdr:nvSpPr>
      <xdr:spPr>
        <a:xfrm>
          <a:off x="8699500" y="67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118230</xdr:rowOff>
    </xdr:from>
    <xdr:to>
      <xdr:col>50</xdr:col>
      <xdr:colOff>114300</xdr:colOff>
      <xdr:row>39</xdr:row>
      <xdr:rowOff>122258</xdr:rowOff>
    </xdr:to>
    <xdr:cxnSp macro="">
      <xdr:nvCxnSpPr>
        <xdr:cNvPr id="118" name="直線コネクタ 117"/>
        <xdr:cNvCxnSpPr/>
      </xdr:nvCxnSpPr>
      <xdr:spPr>
        <a:xfrm flipV="1">
          <a:off x="8750300" y="680478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160157</xdr:rowOff>
    </xdr:from>
    <xdr:ext cx="534377" cy="259045"/>
    <xdr:sp macro="" textlink="">
      <xdr:nvSpPr>
        <xdr:cNvPr id="121" name="n_1mainValue【道路】&#10;一人当たり延長"/>
        <xdr:cNvSpPr txBox="1"/>
      </xdr:nvSpPr>
      <xdr:spPr>
        <a:xfrm>
          <a:off x="9359411" y="684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164185</xdr:rowOff>
    </xdr:from>
    <xdr:ext cx="534377" cy="259045"/>
    <xdr:sp macro="" textlink="">
      <xdr:nvSpPr>
        <xdr:cNvPr id="122" name="n_2mainValue【道路】&#10;一人当たり延長"/>
        <xdr:cNvSpPr txBox="1"/>
      </xdr:nvSpPr>
      <xdr:spPr>
        <a:xfrm>
          <a:off x="8483111" y="68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56969</xdr:rowOff>
    </xdr:from>
    <xdr:to>
      <xdr:col>20</xdr:col>
      <xdr:colOff>38100</xdr:colOff>
      <xdr:row>59</xdr:row>
      <xdr:rowOff>158569</xdr:rowOff>
    </xdr:to>
    <xdr:sp macro="" textlink="">
      <xdr:nvSpPr>
        <xdr:cNvPr id="162" name="楕円 161"/>
        <xdr:cNvSpPr/>
      </xdr:nvSpPr>
      <xdr:spPr>
        <a:xfrm>
          <a:off x="3746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84727</xdr:rowOff>
    </xdr:from>
    <xdr:to>
      <xdr:col>15</xdr:col>
      <xdr:colOff>101600</xdr:colOff>
      <xdr:row>60</xdr:row>
      <xdr:rowOff>14877</xdr:rowOff>
    </xdr:to>
    <xdr:sp macro="" textlink="">
      <xdr:nvSpPr>
        <xdr:cNvPr id="163" name="楕円 162"/>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135527</xdr:rowOff>
    </xdr:to>
    <xdr:cxnSp macro="">
      <xdr:nvCxnSpPr>
        <xdr:cNvPr id="164" name="直線コネクタ 163"/>
        <xdr:cNvCxnSpPr/>
      </xdr:nvCxnSpPr>
      <xdr:spPr>
        <a:xfrm flipV="1">
          <a:off x="2908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3646</xdr:rowOff>
    </xdr:from>
    <xdr:ext cx="405111" cy="259045"/>
    <xdr:sp macro="" textlink="">
      <xdr:nvSpPr>
        <xdr:cNvPr id="167" name="n_1mainValue【橋りょう・トンネル】&#10;有形固定資産減価償却率"/>
        <xdr:cNvSpPr txBox="1"/>
      </xdr:nvSpPr>
      <xdr:spPr>
        <a:xfrm>
          <a:off x="3582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168" name="n_2mainValue【橋りょう・トンネル】&#10;有形固定資産減価償却率"/>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24447</xdr:rowOff>
    </xdr:from>
    <xdr:to>
      <xdr:col>50</xdr:col>
      <xdr:colOff>165100</xdr:colOff>
      <xdr:row>63</xdr:row>
      <xdr:rowOff>126047</xdr:rowOff>
    </xdr:to>
    <xdr:sp macro="" textlink="">
      <xdr:nvSpPr>
        <xdr:cNvPr id="204" name="楕円 203"/>
        <xdr:cNvSpPr/>
      </xdr:nvSpPr>
      <xdr:spPr>
        <a:xfrm>
          <a:off x="9588500" y="108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25208</xdr:rowOff>
    </xdr:from>
    <xdr:to>
      <xdr:col>46</xdr:col>
      <xdr:colOff>38100</xdr:colOff>
      <xdr:row>63</xdr:row>
      <xdr:rowOff>126808</xdr:rowOff>
    </xdr:to>
    <xdr:sp macro="" textlink="">
      <xdr:nvSpPr>
        <xdr:cNvPr id="205" name="楕円 204"/>
        <xdr:cNvSpPr/>
      </xdr:nvSpPr>
      <xdr:spPr>
        <a:xfrm>
          <a:off x="8699500" y="108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75247</xdr:rowOff>
    </xdr:from>
    <xdr:to>
      <xdr:col>50</xdr:col>
      <xdr:colOff>114300</xdr:colOff>
      <xdr:row>63</xdr:row>
      <xdr:rowOff>76008</xdr:rowOff>
    </xdr:to>
    <xdr:cxnSp macro="">
      <xdr:nvCxnSpPr>
        <xdr:cNvPr id="206" name="直線コネクタ 205"/>
        <xdr:cNvCxnSpPr/>
      </xdr:nvCxnSpPr>
      <xdr:spPr>
        <a:xfrm flipV="1">
          <a:off x="8750300" y="1087659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117174</xdr:rowOff>
    </xdr:from>
    <xdr:ext cx="599010" cy="259045"/>
    <xdr:sp macro="" textlink="">
      <xdr:nvSpPr>
        <xdr:cNvPr id="209" name="n_1mainValue【橋りょう・トンネル】&#10;一人当たり有形固定資産（償却資産）額"/>
        <xdr:cNvSpPr txBox="1"/>
      </xdr:nvSpPr>
      <xdr:spPr>
        <a:xfrm>
          <a:off x="9327095" y="109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117935</xdr:rowOff>
    </xdr:from>
    <xdr:ext cx="599010" cy="259045"/>
    <xdr:sp macro="" textlink="">
      <xdr:nvSpPr>
        <xdr:cNvPr id="210" name="n_2mainValue【橋りょう・トンネル】&#10;一人当たり有形固定資産（償却資産）額"/>
        <xdr:cNvSpPr txBox="1"/>
      </xdr:nvSpPr>
      <xdr:spPr>
        <a:xfrm>
          <a:off x="8450795" y="1091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49" name="楕円 248"/>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50" name="楕円 249"/>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82</xdr:row>
      <xdr:rowOff>57150</xdr:rowOff>
    </xdr:to>
    <xdr:cxnSp macro="">
      <xdr:nvCxnSpPr>
        <xdr:cNvPr id="251" name="直線コネクタ 250"/>
        <xdr:cNvCxnSpPr/>
      </xdr:nvCxnSpPr>
      <xdr:spPr>
        <a:xfrm flipV="1">
          <a:off x="2908300" y="1382268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2"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3"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54" name="n_1mainValue【公営住宅】&#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55" name="n_2main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124650</xdr:rowOff>
    </xdr:from>
    <xdr:to>
      <xdr:col>50</xdr:col>
      <xdr:colOff>165100</xdr:colOff>
      <xdr:row>82</xdr:row>
      <xdr:rowOff>54800</xdr:rowOff>
    </xdr:to>
    <xdr:sp macro="" textlink="">
      <xdr:nvSpPr>
        <xdr:cNvPr id="293" name="楕円 292"/>
        <xdr:cNvSpPr/>
      </xdr:nvSpPr>
      <xdr:spPr>
        <a:xfrm>
          <a:off x="9588500" y="140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76836</xdr:rowOff>
    </xdr:from>
    <xdr:to>
      <xdr:col>46</xdr:col>
      <xdr:colOff>38100</xdr:colOff>
      <xdr:row>82</xdr:row>
      <xdr:rowOff>6986</xdr:rowOff>
    </xdr:to>
    <xdr:sp macro="" textlink="">
      <xdr:nvSpPr>
        <xdr:cNvPr id="294" name="楕円 293"/>
        <xdr:cNvSpPr/>
      </xdr:nvSpPr>
      <xdr:spPr>
        <a:xfrm>
          <a:off x="8699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127636</xdr:rowOff>
    </xdr:from>
    <xdr:to>
      <xdr:col>50</xdr:col>
      <xdr:colOff>114300</xdr:colOff>
      <xdr:row>82</xdr:row>
      <xdr:rowOff>4000</xdr:rowOff>
    </xdr:to>
    <xdr:cxnSp macro="">
      <xdr:nvCxnSpPr>
        <xdr:cNvPr id="295" name="直線コネクタ 294"/>
        <xdr:cNvCxnSpPr/>
      </xdr:nvCxnSpPr>
      <xdr:spPr>
        <a:xfrm>
          <a:off x="8750300" y="14015086"/>
          <a:ext cx="8890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6"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297" name="n_2aveValue【公営住宅】&#10;一人当たり面積"/>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71327</xdr:rowOff>
    </xdr:from>
    <xdr:ext cx="469744" cy="259045"/>
    <xdr:sp macro="" textlink="">
      <xdr:nvSpPr>
        <xdr:cNvPr id="298" name="n_1mainValue【公営住宅】&#10;一人当たり面積"/>
        <xdr:cNvSpPr txBox="1"/>
      </xdr:nvSpPr>
      <xdr:spPr>
        <a:xfrm>
          <a:off x="9391727" y="1378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23513</xdr:rowOff>
    </xdr:from>
    <xdr:ext cx="469744" cy="259045"/>
    <xdr:sp macro="" textlink="">
      <xdr:nvSpPr>
        <xdr:cNvPr id="299" name="n_2mainValue【公営住宅】&#10;一人当たり面積"/>
        <xdr:cNvSpPr txBox="1"/>
      </xdr:nvSpPr>
      <xdr:spPr>
        <a:xfrm>
          <a:off x="8515427" y="137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164193</xdr:rowOff>
    </xdr:from>
    <xdr:to>
      <xdr:col>81</xdr:col>
      <xdr:colOff>101600</xdr:colOff>
      <xdr:row>34</xdr:row>
      <xdr:rowOff>94343</xdr:rowOff>
    </xdr:to>
    <xdr:sp macro="" textlink="">
      <xdr:nvSpPr>
        <xdr:cNvPr id="355" name="楕円 354"/>
        <xdr:cNvSpPr/>
      </xdr:nvSpPr>
      <xdr:spPr>
        <a:xfrm>
          <a:off x="15430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56" name="楕円 355"/>
        <xdr:cNvSpPr/>
      </xdr:nvSpPr>
      <xdr:spPr>
        <a:xfrm>
          <a:off x="14541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43543</xdr:rowOff>
    </xdr:from>
    <xdr:to>
      <xdr:col>81</xdr:col>
      <xdr:colOff>50800</xdr:colOff>
      <xdr:row>37</xdr:row>
      <xdr:rowOff>84364</xdr:rowOff>
    </xdr:to>
    <xdr:cxnSp macro="">
      <xdr:nvCxnSpPr>
        <xdr:cNvPr id="357" name="直線コネクタ 356"/>
        <xdr:cNvCxnSpPr/>
      </xdr:nvCxnSpPr>
      <xdr:spPr>
        <a:xfrm flipV="1">
          <a:off x="14592300" y="5872843"/>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5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59"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110870</xdr:rowOff>
    </xdr:from>
    <xdr:ext cx="405111" cy="259045"/>
    <xdr:sp macro="" textlink="">
      <xdr:nvSpPr>
        <xdr:cNvPr id="360" name="n_1mainValue【認定こども園・幼稚園・保育所】&#10;有形固定資産減価償却率"/>
        <xdr:cNvSpPr txBox="1"/>
      </xdr:nvSpPr>
      <xdr:spPr>
        <a:xfrm>
          <a:off x="15266044"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361" name="n_2main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141605</xdr:rowOff>
    </xdr:from>
    <xdr:to>
      <xdr:col>112</xdr:col>
      <xdr:colOff>38100</xdr:colOff>
      <xdr:row>41</xdr:row>
      <xdr:rowOff>71755</xdr:rowOff>
    </xdr:to>
    <xdr:sp macro="" textlink="">
      <xdr:nvSpPr>
        <xdr:cNvPr id="399" name="楕円 398"/>
        <xdr:cNvSpPr/>
      </xdr:nvSpPr>
      <xdr:spPr>
        <a:xfrm>
          <a:off x="21272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143510</xdr:rowOff>
    </xdr:from>
    <xdr:to>
      <xdr:col>107</xdr:col>
      <xdr:colOff>101600</xdr:colOff>
      <xdr:row>41</xdr:row>
      <xdr:rowOff>73660</xdr:rowOff>
    </xdr:to>
    <xdr:sp macro="" textlink="">
      <xdr:nvSpPr>
        <xdr:cNvPr id="400" name="楕円 399"/>
        <xdr:cNvSpPr/>
      </xdr:nvSpPr>
      <xdr:spPr>
        <a:xfrm>
          <a:off x="2038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20955</xdr:rowOff>
    </xdr:from>
    <xdr:to>
      <xdr:col>111</xdr:col>
      <xdr:colOff>177800</xdr:colOff>
      <xdr:row>41</xdr:row>
      <xdr:rowOff>22860</xdr:rowOff>
    </xdr:to>
    <xdr:cxnSp macro="">
      <xdr:nvCxnSpPr>
        <xdr:cNvPr id="401" name="直線コネクタ 400"/>
        <xdr:cNvCxnSpPr/>
      </xdr:nvCxnSpPr>
      <xdr:spPr>
        <a:xfrm flipV="1">
          <a:off x="20434300" y="705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02"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3"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62882</xdr:rowOff>
    </xdr:from>
    <xdr:ext cx="469744" cy="259045"/>
    <xdr:sp macro="" textlink="">
      <xdr:nvSpPr>
        <xdr:cNvPr id="404" name="n_1mainValue【認定こども園・幼稚園・保育所】&#10;一人当たり面積"/>
        <xdr:cNvSpPr txBox="1"/>
      </xdr:nvSpPr>
      <xdr:spPr>
        <a:xfrm>
          <a:off x="21075727" y="70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405" name="n_2mainValue【認定こども園・幼稚園・保育所】&#10;一人当たり面積"/>
        <xdr:cNvSpPr txBox="1"/>
      </xdr:nvSpPr>
      <xdr:spPr>
        <a:xfrm>
          <a:off x="20199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55335</xdr:rowOff>
    </xdr:from>
    <xdr:to>
      <xdr:col>81</xdr:col>
      <xdr:colOff>101600</xdr:colOff>
      <xdr:row>58</xdr:row>
      <xdr:rowOff>156935</xdr:rowOff>
    </xdr:to>
    <xdr:sp macro="" textlink="">
      <xdr:nvSpPr>
        <xdr:cNvPr id="445" name="楕円 444"/>
        <xdr:cNvSpPr/>
      </xdr:nvSpPr>
      <xdr:spPr>
        <a:xfrm>
          <a:off x="15430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83094</xdr:rowOff>
    </xdr:from>
    <xdr:to>
      <xdr:col>76</xdr:col>
      <xdr:colOff>165100</xdr:colOff>
      <xdr:row>62</xdr:row>
      <xdr:rowOff>13244</xdr:rowOff>
    </xdr:to>
    <xdr:sp macro="" textlink="">
      <xdr:nvSpPr>
        <xdr:cNvPr id="446" name="楕円 445"/>
        <xdr:cNvSpPr/>
      </xdr:nvSpPr>
      <xdr:spPr>
        <a:xfrm>
          <a:off x="14541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106135</xdr:rowOff>
    </xdr:from>
    <xdr:to>
      <xdr:col>81</xdr:col>
      <xdr:colOff>50800</xdr:colOff>
      <xdr:row>61</xdr:row>
      <xdr:rowOff>133894</xdr:rowOff>
    </xdr:to>
    <xdr:cxnSp macro="">
      <xdr:nvCxnSpPr>
        <xdr:cNvPr id="447" name="直線コネクタ 446"/>
        <xdr:cNvCxnSpPr/>
      </xdr:nvCxnSpPr>
      <xdr:spPr>
        <a:xfrm flipV="1">
          <a:off x="14592300" y="10050235"/>
          <a:ext cx="889000" cy="54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8"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49"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2012</xdr:rowOff>
    </xdr:from>
    <xdr:ext cx="405111" cy="259045"/>
    <xdr:sp macro="" textlink="">
      <xdr:nvSpPr>
        <xdr:cNvPr id="450" name="n_1mainValue【学校施設】&#10;有形固定資産減価償却率"/>
        <xdr:cNvSpPr txBox="1"/>
      </xdr:nvSpPr>
      <xdr:spPr>
        <a:xfrm>
          <a:off x="152660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4371</xdr:rowOff>
    </xdr:from>
    <xdr:ext cx="405111" cy="259045"/>
    <xdr:sp macro="" textlink="">
      <xdr:nvSpPr>
        <xdr:cNvPr id="451" name="n_2mainValue【学校施設】&#10;有形固定資産減価償却率"/>
        <xdr:cNvSpPr txBox="1"/>
      </xdr:nvSpPr>
      <xdr:spPr>
        <a:xfrm>
          <a:off x="14389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123393</xdr:rowOff>
    </xdr:from>
    <xdr:to>
      <xdr:col>112</xdr:col>
      <xdr:colOff>38100</xdr:colOff>
      <xdr:row>60</xdr:row>
      <xdr:rowOff>53543</xdr:rowOff>
    </xdr:to>
    <xdr:sp macro="" textlink="">
      <xdr:nvSpPr>
        <xdr:cNvPr id="488" name="楕円 487"/>
        <xdr:cNvSpPr/>
      </xdr:nvSpPr>
      <xdr:spPr>
        <a:xfrm>
          <a:off x="21272500" y="1023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26009</xdr:rowOff>
    </xdr:from>
    <xdr:to>
      <xdr:col>107</xdr:col>
      <xdr:colOff>101600</xdr:colOff>
      <xdr:row>59</xdr:row>
      <xdr:rowOff>127609</xdr:rowOff>
    </xdr:to>
    <xdr:sp macro="" textlink="">
      <xdr:nvSpPr>
        <xdr:cNvPr id="489" name="楕円 488"/>
        <xdr:cNvSpPr/>
      </xdr:nvSpPr>
      <xdr:spPr>
        <a:xfrm>
          <a:off x="20383500" y="101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76809</xdr:rowOff>
    </xdr:from>
    <xdr:to>
      <xdr:col>111</xdr:col>
      <xdr:colOff>177800</xdr:colOff>
      <xdr:row>60</xdr:row>
      <xdr:rowOff>2743</xdr:rowOff>
    </xdr:to>
    <xdr:cxnSp macro="">
      <xdr:nvCxnSpPr>
        <xdr:cNvPr id="490" name="直線コネクタ 489"/>
        <xdr:cNvCxnSpPr/>
      </xdr:nvCxnSpPr>
      <xdr:spPr>
        <a:xfrm>
          <a:off x="20434300" y="10192359"/>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491"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492"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70070</xdr:rowOff>
    </xdr:from>
    <xdr:ext cx="469744" cy="259045"/>
    <xdr:sp macro="" textlink="">
      <xdr:nvSpPr>
        <xdr:cNvPr id="493" name="n_1mainValue【学校施設】&#10;一人当たり面積"/>
        <xdr:cNvSpPr txBox="1"/>
      </xdr:nvSpPr>
      <xdr:spPr>
        <a:xfrm>
          <a:off x="21075727" y="1001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144136</xdr:rowOff>
    </xdr:from>
    <xdr:ext cx="469744" cy="259045"/>
    <xdr:sp macro="" textlink="">
      <xdr:nvSpPr>
        <xdr:cNvPr id="494" name="n_2mainValue【学校施設】&#10;一人当たり面積"/>
        <xdr:cNvSpPr txBox="1"/>
      </xdr:nvSpPr>
      <xdr:spPr>
        <a:xfrm>
          <a:off x="20199427" y="99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5" name="直線コネクタ 53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7" name="直線コネクタ 53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9" name="直線コネクタ 53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4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41" name="フローチャート: 判断 54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42" name="フローチャート: 判断 54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43" name="フローチャート: 判断 54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95886</xdr:rowOff>
    </xdr:from>
    <xdr:to>
      <xdr:col>81</xdr:col>
      <xdr:colOff>101600</xdr:colOff>
      <xdr:row>103</xdr:row>
      <xdr:rowOff>26036</xdr:rowOff>
    </xdr:to>
    <xdr:sp macro="" textlink="">
      <xdr:nvSpPr>
        <xdr:cNvPr id="549" name="楕円 548"/>
        <xdr:cNvSpPr/>
      </xdr:nvSpPr>
      <xdr:spPr>
        <a:xfrm>
          <a:off x="15430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103505</xdr:rowOff>
    </xdr:from>
    <xdr:to>
      <xdr:col>76</xdr:col>
      <xdr:colOff>165100</xdr:colOff>
      <xdr:row>108</xdr:row>
      <xdr:rowOff>33655</xdr:rowOff>
    </xdr:to>
    <xdr:sp macro="" textlink="">
      <xdr:nvSpPr>
        <xdr:cNvPr id="550" name="楕円 549"/>
        <xdr:cNvSpPr/>
      </xdr:nvSpPr>
      <xdr:spPr>
        <a:xfrm>
          <a:off x="14541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146686</xdr:rowOff>
    </xdr:from>
    <xdr:to>
      <xdr:col>81</xdr:col>
      <xdr:colOff>50800</xdr:colOff>
      <xdr:row>107</xdr:row>
      <xdr:rowOff>154305</xdr:rowOff>
    </xdr:to>
    <xdr:cxnSp macro="">
      <xdr:nvCxnSpPr>
        <xdr:cNvPr id="551" name="直線コネクタ 550"/>
        <xdr:cNvCxnSpPr/>
      </xdr:nvCxnSpPr>
      <xdr:spPr>
        <a:xfrm flipV="1">
          <a:off x="14592300" y="17634586"/>
          <a:ext cx="889000" cy="8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52"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53"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42563</xdr:rowOff>
    </xdr:from>
    <xdr:ext cx="405111" cy="259045"/>
    <xdr:sp macro="" textlink="">
      <xdr:nvSpPr>
        <xdr:cNvPr id="554" name="n_1mainValue【公民館】&#10;有形固定資産減価償却率"/>
        <xdr:cNvSpPr txBox="1"/>
      </xdr:nvSpPr>
      <xdr:spPr>
        <a:xfrm>
          <a:off x="152660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24782</xdr:rowOff>
    </xdr:from>
    <xdr:ext cx="405111" cy="259045"/>
    <xdr:sp macro="" textlink="">
      <xdr:nvSpPr>
        <xdr:cNvPr id="555" name="n_2mainValue【公民館】&#10;有形固定資産減価償却率"/>
        <xdr:cNvSpPr txBox="1"/>
      </xdr:nvSpPr>
      <xdr:spPr>
        <a:xfrm>
          <a:off x="14389744" y="185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6" name="直線コネクタ 5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7" name="テキスト ボックス 5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0" name="直線コネクタ 56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1" name="テキスト ボックス 57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5" name="直線コネクタ 574"/>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6"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7" name="直線コネクタ 576"/>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8"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9" name="直線コネクタ 578"/>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80"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1" name="フローチャート: 判断 580"/>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2" name="フローチャート: 判断 581"/>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3" name="フローチャート: 判断 582"/>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149988</xdr:rowOff>
    </xdr:from>
    <xdr:to>
      <xdr:col>112</xdr:col>
      <xdr:colOff>38100</xdr:colOff>
      <xdr:row>106</xdr:row>
      <xdr:rowOff>80138</xdr:rowOff>
    </xdr:to>
    <xdr:sp macro="" textlink="">
      <xdr:nvSpPr>
        <xdr:cNvPr id="589" name="楕円 588"/>
        <xdr:cNvSpPr/>
      </xdr:nvSpPr>
      <xdr:spPr>
        <a:xfrm>
          <a:off x="21272500" y="18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152273</xdr:rowOff>
    </xdr:from>
    <xdr:to>
      <xdr:col>107</xdr:col>
      <xdr:colOff>101600</xdr:colOff>
      <xdr:row>106</xdr:row>
      <xdr:rowOff>82423</xdr:rowOff>
    </xdr:to>
    <xdr:sp macro="" textlink="">
      <xdr:nvSpPr>
        <xdr:cNvPr id="590" name="楕円 589"/>
        <xdr:cNvSpPr/>
      </xdr:nvSpPr>
      <xdr:spPr>
        <a:xfrm>
          <a:off x="20383500" y="1815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29338</xdr:rowOff>
    </xdr:from>
    <xdr:to>
      <xdr:col>111</xdr:col>
      <xdr:colOff>177800</xdr:colOff>
      <xdr:row>106</xdr:row>
      <xdr:rowOff>31623</xdr:rowOff>
    </xdr:to>
    <xdr:cxnSp macro="">
      <xdr:nvCxnSpPr>
        <xdr:cNvPr id="591" name="直線コネクタ 590"/>
        <xdr:cNvCxnSpPr/>
      </xdr:nvCxnSpPr>
      <xdr:spPr>
        <a:xfrm flipV="1">
          <a:off x="20434300" y="1820303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92"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93"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71265</xdr:rowOff>
    </xdr:from>
    <xdr:ext cx="469744" cy="259045"/>
    <xdr:sp macro="" textlink="">
      <xdr:nvSpPr>
        <xdr:cNvPr id="594" name="n_1mainValue【公民館】&#10;一人当たり面積"/>
        <xdr:cNvSpPr txBox="1"/>
      </xdr:nvSpPr>
      <xdr:spPr>
        <a:xfrm>
          <a:off x="21075727" y="1824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73550</xdr:rowOff>
    </xdr:from>
    <xdr:ext cx="469744" cy="259045"/>
    <xdr:sp macro="" textlink="">
      <xdr:nvSpPr>
        <xdr:cNvPr id="595" name="n_2mainValue【公民館】&#10;一人当たり面積"/>
        <xdr:cNvSpPr txBox="1"/>
      </xdr:nvSpPr>
      <xdr:spPr>
        <a:xfrm>
          <a:off x="20199427" y="1824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施設の老朽化が進んでいるため、平取町公共施設等総合管理計画に基づき、施設の更新、統廃合、維持補修等を計画的に進めていく必要があります。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5,141
5,072
743.09
7,060,234
6,973,592
86,338
3,377,718
7,343,328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88" name="楕円 87"/>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40640</xdr:rowOff>
    </xdr:from>
    <xdr:to>
      <xdr:col>15</xdr:col>
      <xdr:colOff>101600</xdr:colOff>
      <xdr:row>56</xdr:row>
      <xdr:rowOff>142240</xdr:rowOff>
    </xdr:to>
    <xdr:sp macro="" textlink="">
      <xdr:nvSpPr>
        <xdr:cNvPr id="89" name="楕円 88"/>
        <xdr:cNvSpPr/>
      </xdr:nvSpPr>
      <xdr:spPr>
        <a:xfrm>
          <a:off x="2857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91440</xdr:rowOff>
    </xdr:from>
    <xdr:to>
      <xdr:col>19</xdr:col>
      <xdr:colOff>177800</xdr:colOff>
      <xdr:row>58</xdr:row>
      <xdr:rowOff>34290</xdr:rowOff>
    </xdr:to>
    <xdr:cxnSp macro="">
      <xdr:nvCxnSpPr>
        <xdr:cNvPr id="90" name="直線コネクタ 89"/>
        <xdr:cNvCxnSpPr/>
      </xdr:nvCxnSpPr>
      <xdr:spPr>
        <a:xfrm>
          <a:off x="2908300" y="969264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91" name="n_1mainValue【体育館・プー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158767</xdr:rowOff>
    </xdr:from>
    <xdr:ext cx="405111" cy="259045"/>
    <xdr:sp macro="" textlink="">
      <xdr:nvSpPr>
        <xdr:cNvPr id="92" name="n_2mainValue【体育館・プール】&#10;有形固定資産減価償却率"/>
        <xdr:cNvSpPr txBox="1"/>
      </xdr:nvSpPr>
      <xdr:spPr>
        <a:xfrm>
          <a:off x="2705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4"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132" name="楕円 131"/>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116078</xdr:rowOff>
    </xdr:from>
    <xdr:to>
      <xdr:col>46</xdr:col>
      <xdr:colOff>38100</xdr:colOff>
      <xdr:row>63</xdr:row>
      <xdr:rowOff>46228</xdr:rowOff>
    </xdr:to>
    <xdr:sp macro="" textlink="">
      <xdr:nvSpPr>
        <xdr:cNvPr id="133" name="楕円 132"/>
        <xdr:cNvSpPr/>
      </xdr:nvSpPr>
      <xdr:spPr>
        <a:xfrm>
          <a:off x="8699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166878</xdr:rowOff>
    </xdr:from>
    <xdr:to>
      <xdr:col>50</xdr:col>
      <xdr:colOff>114300</xdr:colOff>
      <xdr:row>63</xdr:row>
      <xdr:rowOff>19050</xdr:rowOff>
    </xdr:to>
    <xdr:cxnSp macro="">
      <xdr:nvCxnSpPr>
        <xdr:cNvPr id="134" name="直線コネクタ 133"/>
        <xdr:cNvCxnSpPr/>
      </xdr:nvCxnSpPr>
      <xdr:spPr>
        <a:xfrm>
          <a:off x="8750300" y="107967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60977</xdr:rowOff>
    </xdr:from>
    <xdr:ext cx="469744" cy="259045"/>
    <xdr:sp macro="" textlink="">
      <xdr:nvSpPr>
        <xdr:cNvPr id="135" name="n_1mainValue【体育館・プール】&#10;一人当たり面積"/>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37355</xdr:rowOff>
    </xdr:from>
    <xdr:ext cx="469744" cy="259045"/>
    <xdr:sp macro="" textlink="">
      <xdr:nvSpPr>
        <xdr:cNvPr id="136" name="n_2mainValue【体育館・プール】&#10;一人当たり面積"/>
        <xdr:cNvSpPr txBox="1"/>
      </xdr:nvSpPr>
      <xdr:spPr>
        <a:xfrm>
          <a:off x="8515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7" name="正方形/長方形 1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8" name="正方形/長方形 1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9" name="正方形/長方形 1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0" name="正方形/長方形 1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1" name="正方形/長方形 1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2" name="正方形/長方形 1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3" name="正方形/長方形 1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4" name="正方形/長方形 1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5" name="正方形/長方形 1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6" name="正方形/長方形 1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7" name="正方形/長方形 1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8" name="正方形/長方形 1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9" name="正方形/長方形 1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0" name="正方形/長方形 1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1" name="正方形/長方形 1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2" name="正方形/長方形 19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3" name="正方形/長方形 1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94" name="正方形/長方形 1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95" name="正方形/長方形 1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96" name="正方形/長方形 1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7" name="正方形/長方形 1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8" name="正方形/長方形 1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99" name="正方形/長方形 1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0" name="正方形/長方形 19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1" name="正方形/長方形 2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2" name="正方形/長方形 2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3" name="正方形/長方形 2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4" name="正方形/長方形 2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5" name="正方形/長方形 2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6" name="正方形/長方形 2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7" name="正方形/長方形 2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8" name="正方形/長方形 2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09" name="正方形/長方形 2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10" name="正方形/長方形 2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11" name="正方形/長方形 2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12" name="正方形/長方形 2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13" name="正方形/長方形 2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14" name="正方形/長方形 2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15" name="正方形/長方形 2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16" name="正方形/長方形 2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17" name="正方形/長方形 2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18" name="正方形/長方形 2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19" name="正方形/長方形 2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20" name="正方形/長方形 2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21" name="正方形/長方形 2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22" name="正方形/長方形 2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23" name="正方形/長方形 2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24" name="正方形/長方形 2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25" name="テキスト ボックス 2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26" name="直線コネクタ 2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227" name="テキスト ボックス 2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28" name="直線コネクタ 2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229" name="テキスト ボックス 2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30" name="直線コネクタ 2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31" name="テキスト ボックス 2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32" name="直線コネクタ 2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33" name="テキスト ボックス 2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34" name="直線コネクタ 2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35" name="テキスト ボックス 2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36" name="直線コネクタ 2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237" name="テキスト ボックス 2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38" name="直線コネクタ 2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39" name="テキスト ボックス 2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241" name="直線コネクタ 240"/>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242"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243" name="直線コネクタ 242"/>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24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245" name="直線コネクタ 24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246"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247" name="フローチャート: 判断 246"/>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248" name="フローチャート: 判断 247"/>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249"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250" name="フローチャート: 判断 249"/>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251"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252" name="テキスト ボックス 2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53" name="テキスト ボックス 2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54" name="テキスト ボックス 2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55" name="テキスト ボックス 2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56" name="テキスト ボックス 2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61595</xdr:rowOff>
    </xdr:from>
    <xdr:to>
      <xdr:col>81</xdr:col>
      <xdr:colOff>101600</xdr:colOff>
      <xdr:row>100</xdr:row>
      <xdr:rowOff>163195</xdr:rowOff>
    </xdr:to>
    <xdr:sp macro="" textlink="">
      <xdr:nvSpPr>
        <xdr:cNvPr id="257" name="楕円 256"/>
        <xdr:cNvSpPr/>
      </xdr:nvSpPr>
      <xdr:spPr>
        <a:xfrm>
          <a:off x="15430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42545</xdr:rowOff>
    </xdr:from>
    <xdr:to>
      <xdr:col>76</xdr:col>
      <xdr:colOff>165100</xdr:colOff>
      <xdr:row>102</xdr:row>
      <xdr:rowOff>144145</xdr:rowOff>
    </xdr:to>
    <xdr:sp macro="" textlink="">
      <xdr:nvSpPr>
        <xdr:cNvPr id="258" name="楕円 257"/>
        <xdr:cNvSpPr/>
      </xdr:nvSpPr>
      <xdr:spPr>
        <a:xfrm>
          <a:off x="14541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112395</xdr:rowOff>
    </xdr:from>
    <xdr:to>
      <xdr:col>81</xdr:col>
      <xdr:colOff>50800</xdr:colOff>
      <xdr:row>102</xdr:row>
      <xdr:rowOff>93345</xdr:rowOff>
    </xdr:to>
    <xdr:cxnSp macro="">
      <xdr:nvCxnSpPr>
        <xdr:cNvPr id="259" name="直線コネクタ 258"/>
        <xdr:cNvCxnSpPr/>
      </xdr:nvCxnSpPr>
      <xdr:spPr>
        <a:xfrm flipV="1">
          <a:off x="14592300" y="1725739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8272</xdr:rowOff>
    </xdr:from>
    <xdr:ext cx="405111" cy="259045"/>
    <xdr:sp macro="" textlink="">
      <xdr:nvSpPr>
        <xdr:cNvPr id="260" name="n_1mainValue【庁舎】&#10;有形固定資産減価償却率"/>
        <xdr:cNvSpPr txBox="1"/>
      </xdr:nvSpPr>
      <xdr:spPr>
        <a:xfrm>
          <a:off x="152660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160672</xdr:rowOff>
    </xdr:from>
    <xdr:ext cx="405111" cy="259045"/>
    <xdr:sp macro="" textlink="">
      <xdr:nvSpPr>
        <xdr:cNvPr id="261" name="n_2mainValue【庁舎】&#10;有形固定資産減価償却率"/>
        <xdr:cNvSpPr txBox="1"/>
      </xdr:nvSpPr>
      <xdr:spPr>
        <a:xfrm>
          <a:off x="14389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62" name="正方形/長方形 2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63" name="正方形/長方形 2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64" name="正方形/長方形 2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65" name="正方形/長方形 2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66" name="正方形/長方形 2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67" name="正方形/長方形 2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68" name="正方形/長方形 2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69" name="正方形/長方形 2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70" name="テキスト ボックス 2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71" name="直線コネクタ 2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272" name="直線コネクタ 2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273" name="テキスト ボックス 2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274" name="直線コネクタ 2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275" name="テキスト ボックス 2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276" name="直線コネクタ 2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277" name="テキスト ボックス 2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278" name="直線コネクタ 2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279" name="テキスト ボックス 2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280" name="直線コネクタ 2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281" name="テキスト ボックス 2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282" name="直線コネクタ 2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283" name="テキスト ボックス 2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284" name="直線コネクタ 2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285" name="テキスト ボックス 2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2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287" name="直線コネクタ 286"/>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288"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289" name="直線コネクタ 288"/>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290"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291" name="直線コネクタ 290"/>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292"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293" name="フローチャート: 判断 292"/>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294" name="フローチャート: 判断 293"/>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295"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296" name="フローチャート: 判断 295"/>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297"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298" name="テキスト ボックス 2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299" name="テキスト ボックス 2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00" name="テキスト ボックス 2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01" name="テキスト ボックス 3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02" name="テキスト ボックス 3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303" name="楕円 302"/>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304" name="楕円 303"/>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134982</xdr:rowOff>
    </xdr:to>
    <xdr:cxnSp macro="">
      <xdr:nvCxnSpPr>
        <xdr:cNvPr id="305" name="直線コネクタ 304"/>
        <xdr:cNvCxnSpPr/>
      </xdr:nvCxnSpPr>
      <xdr:spPr>
        <a:xfrm flipV="1">
          <a:off x="20434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2195</xdr:rowOff>
    </xdr:from>
    <xdr:ext cx="469744" cy="259045"/>
    <xdr:sp macro="" textlink="">
      <xdr:nvSpPr>
        <xdr:cNvPr id="306" name="n_1mainValue【庁舎】&#10;一人当たり面積"/>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307" name="n_2mainValue【庁舎】&#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08" name="正方形/長方形 3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09" name="正方形/長方形 3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10" name="テキスト ボックス 3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施設の老朽化が進んでいるため、平取町公共施設等総合管理計画に基づき、施設の更新、統廃合、維持補修等を計画的に進めていく必要があります。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5,141
5,072
743.09
7,060,234
6,973,592
86,338
3,377,718
7,343,328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」と類似団体平均値を下回る低い財政力となっている。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人口減少と高齢化による税収の落ち込みなど自主財源の不足が大きな要因となっている。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今後、平取町総合計画を基本とした財政運営により、財政基盤の強化に取組んでいく。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130628</xdr:rowOff>
    </xdr:from>
    <xdr:to>
      <xdr:col>23</xdr:col>
      <xdr:colOff>184150</xdr:colOff>
      <xdr:row>44</xdr:row>
      <xdr:rowOff>60778</xdr:rowOff>
    </xdr:to>
    <xdr:sp macro="" textlink="">
      <xdr:nvSpPr>
        <xdr:cNvPr id="89" name="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26505</xdr:rowOff>
    </xdr:from>
    <xdr:ext cx="762000" cy="259045"/>
    <xdr:sp macro="" textlink="">
      <xdr:nvSpPr>
        <xdr:cNvPr id="90"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％」と前年対比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％の増となっているが、類似団体を下回る数値となっている。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引き続き、経費削減の取組みを継続し、比率の改善に努める。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119380</xdr:rowOff>
    </xdr:to>
    <xdr:cxnSp macro="">
      <xdr:nvCxnSpPr>
        <xdr:cNvPr id="131" name="直線コネクタ 130"/>
        <xdr:cNvCxnSpPr/>
      </xdr:nvCxnSpPr>
      <xdr:spPr>
        <a:xfrm>
          <a:off x="4114800" y="1050544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165354</xdr:rowOff>
    </xdr:from>
    <xdr:to>
      <xdr:col>19</xdr:col>
      <xdr:colOff>133350</xdr:colOff>
      <xdr:row>61</xdr:row>
      <xdr:rowOff>46990</xdr:rowOff>
    </xdr:to>
    <xdr:cxnSp macro="">
      <xdr:nvCxnSpPr>
        <xdr:cNvPr id="134" name="直線コネクタ 133"/>
        <xdr:cNvCxnSpPr/>
      </xdr:nvCxnSpPr>
      <xdr:spPr>
        <a:xfrm>
          <a:off x="3225800" y="104523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165354</xdr:rowOff>
    </xdr:from>
    <xdr:to>
      <xdr:col>15</xdr:col>
      <xdr:colOff>82550</xdr:colOff>
      <xdr:row>62</xdr:row>
      <xdr:rowOff>102362</xdr:rowOff>
    </xdr:to>
    <xdr:cxnSp macro="">
      <xdr:nvCxnSpPr>
        <xdr:cNvPr id="137" name="直線コネクタ 136"/>
        <xdr:cNvCxnSpPr/>
      </xdr:nvCxnSpPr>
      <xdr:spPr>
        <a:xfrm flipV="1">
          <a:off x="2336800" y="1045235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90424</xdr:rowOff>
    </xdr:from>
    <xdr:to>
      <xdr:col>11</xdr:col>
      <xdr:colOff>31750</xdr:colOff>
      <xdr:row>62</xdr:row>
      <xdr:rowOff>102362</xdr:rowOff>
    </xdr:to>
    <xdr:cxnSp macro="">
      <xdr:nvCxnSpPr>
        <xdr:cNvPr id="140" name="直線コネクタ 139"/>
        <xdr:cNvCxnSpPr/>
      </xdr:nvCxnSpPr>
      <xdr:spPr>
        <a:xfrm>
          <a:off x="1447800" y="1054887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0" name="楕円 149"/>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1" name="財政構造の弾力性該当値テキスト"/>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2" name="楕円 151"/>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3" name="テキスト ボックス 152"/>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114554</xdr:rowOff>
    </xdr:from>
    <xdr:to>
      <xdr:col>15</xdr:col>
      <xdr:colOff>133350</xdr:colOff>
      <xdr:row>61</xdr:row>
      <xdr:rowOff>44704</xdr:rowOff>
    </xdr:to>
    <xdr:sp macro="" textlink="">
      <xdr:nvSpPr>
        <xdr:cNvPr id="154" name="楕円 153"/>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54881</xdr:rowOff>
    </xdr:from>
    <xdr:ext cx="762000" cy="259045"/>
    <xdr:sp macro="" textlink="">
      <xdr:nvSpPr>
        <xdr:cNvPr id="155" name="テキスト ボックス 154"/>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137939</xdr:rowOff>
    </xdr:from>
    <xdr:ext cx="762000" cy="259045"/>
    <xdr:sp macro="" textlink="">
      <xdr:nvSpPr>
        <xdr:cNvPr id="157" name="テキスト ボックス 156"/>
        <xdr:cNvSpPr txBox="1"/>
      </xdr:nvSpPr>
      <xdr:spPr>
        <a:xfrm>
          <a:off x="1955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39624</xdr:rowOff>
    </xdr:from>
    <xdr:to>
      <xdr:col>7</xdr:col>
      <xdr:colOff>31750</xdr:colOff>
      <xdr:row>61</xdr:row>
      <xdr:rowOff>141224</xdr:rowOff>
    </xdr:to>
    <xdr:sp macro="" textlink="">
      <xdr:nvSpPr>
        <xdr:cNvPr id="158" name="楕円 157"/>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151401</xdr:rowOff>
    </xdr:from>
    <xdr:ext cx="762000" cy="259045"/>
    <xdr:sp macro="" textlink="">
      <xdr:nvSpPr>
        <xdr:cNvPr id="159" name="テキスト ボックス 158"/>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前年度決算額と比較し、増加となっており、類似団体平均値を上回る数値となっている。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人件費については、必要最低限の人員補充、物件費については、事務事業の見直しにより、引き続き歳出の抑制に努める。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17940</xdr:rowOff>
    </xdr:from>
    <xdr:to>
      <xdr:col>23</xdr:col>
      <xdr:colOff>133350</xdr:colOff>
      <xdr:row>85</xdr:row>
      <xdr:rowOff>115450</xdr:rowOff>
    </xdr:to>
    <xdr:cxnSp macro="">
      <xdr:nvCxnSpPr>
        <xdr:cNvPr id="196" name="直線コネクタ 195"/>
        <xdr:cNvCxnSpPr/>
      </xdr:nvCxnSpPr>
      <xdr:spPr>
        <a:xfrm>
          <a:off x="4114800" y="14591190"/>
          <a:ext cx="838200" cy="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16021</xdr:rowOff>
    </xdr:from>
    <xdr:to>
      <xdr:col>19</xdr:col>
      <xdr:colOff>133350</xdr:colOff>
      <xdr:row>85</xdr:row>
      <xdr:rowOff>17940</xdr:rowOff>
    </xdr:to>
    <xdr:cxnSp macro="">
      <xdr:nvCxnSpPr>
        <xdr:cNvPr id="199" name="直線コネクタ 198"/>
        <xdr:cNvCxnSpPr/>
      </xdr:nvCxnSpPr>
      <xdr:spPr>
        <a:xfrm>
          <a:off x="3225800" y="14589271"/>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126957</xdr:rowOff>
    </xdr:from>
    <xdr:to>
      <xdr:col>15</xdr:col>
      <xdr:colOff>82550</xdr:colOff>
      <xdr:row>85</xdr:row>
      <xdr:rowOff>16021</xdr:rowOff>
    </xdr:to>
    <xdr:cxnSp macro="">
      <xdr:nvCxnSpPr>
        <xdr:cNvPr id="202" name="直線コネクタ 201"/>
        <xdr:cNvCxnSpPr/>
      </xdr:nvCxnSpPr>
      <xdr:spPr>
        <a:xfrm>
          <a:off x="2336800" y="14528757"/>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85548</xdr:rowOff>
    </xdr:from>
    <xdr:to>
      <xdr:col>11</xdr:col>
      <xdr:colOff>31750</xdr:colOff>
      <xdr:row>84</xdr:row>
      <xdr:rowOff>126957</xdr:rowOff>
    </xdr:to>
    <xdr:cxnSp macro="">
      <xdr:nvCxnSpPr>
        <xdr:cNvPr id="205" name="直線コネクタ 204"/>
        <xdr:cNvCxnSpPr/>
      </xdr:nvCxnSpPr>
      <xdr:spPr>
        <a:xfrm>
          <a:off x="1447800" y="14487348"/>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64650</xdr:rowOff>
    </xdr:from>
    <xdr:to>
      <xdr:col>23</xdr:col>
      <xdr:colOff>184150</xdr:colOff>
      <xdr:row>85</xdr:row>
      <xdr:rowOff>166250</xdr:rowOff>
    </xdr:to>
    <xdr:sp macro="" textlink="">
      <xdr:nvSpPr>
        <xdr:cNvPr id="215" name="楕円 214"/>
        <xdr:cNvSpPr/>
      </xdr:nvSpPr>
      <xdr:spPr>
        <a:xfrm>
          <a:off x="4902200" y="146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36727</xdr:rowOff>
    </xdr:from>
    <xdr:ext cx="762000" cy="259045"/>
    <xdr:sp macro="" textlink="">
      <xdr:nvSpPr>
        <xdr:cNvPr id="216" name="人件費・物件費等の状況該当値テキスト"/>
        <xdr:cNvSpPr txBox="1"/>
      </xdr:nvSpPr>
      <xdr:spPr>
        <a:xfrm>
          <a:off x="5041900" y="146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138590</xdr:rowOff>
    </xdr:from>
    <xdr:to>
      <xdr:col>19</xdr:col>
      <xdr:colOff>184150</xdr:colOff>
      <xdr:row>85</xdr:row>
      <xdr:rowOff>68740</xdr:rowOff>
    </xdr:to>
    <xdr:sp macro="" textlink="">
      <xdr:nvSpPr>
        <xdr:cNvPr id="217" name="楕円 216"/>
        <xdr:cNvSpPr/>
      </xdr:nvSpPr>
      <xdr:spPr>
        <a:xfrm>
          <a:off x="4064000" y="145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53517</xdr:rowOff>
    </xdr:from>
    <xdr:ext cx="736600" cy="259045"/>
    <xdr:sp macro="" textlink="">
      <xdr:nvSpPr>
        <xdr:cNvPr id="218" name="テキスト ボックス 217"/>
        <xdr:cNvSpPr txBox="1"/>
      </xdr:nvSpPr>
      <xdr:spPr>
        <a:xfrm>
          <a:off x="3733800" y="146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136671</xdr:rowOff>
    </xdr:from>
    <xdr:to>
      <xdr:col>15</xdr:col>
      <xdr:colOff>133350</xdr:colOff>
      <xdr:row>85</xdr:row>
      <xdr:rowOff>66821</xdr:rowOff>
    </xdr:to>
    <xdr:sp macro="" textlink="">
      <xdr:nvSpPr>
        <xdr:cNvPr id="219" name="楕円 218"/>
        <xdr:cNvSpPr/>
      </xdr:nvSpPr>
      <xdr:spPr>
        <a:xfrm>
          <a:off x="3175000" y="145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51598</xdr:rowOff>
    </xdr:from>
    <xdr:ext cx="762000" cy="259045"/>
    <xdr:sp macro="" textlink="">
      <xdr:nvSpPr>
        <xdr:cNvPr id="220" name="テキスト ボックス 219"/>
        <xdr:cNvSpPr txBox="1"/>
      </xdr:nvSpPr>
      <xdr:spPr>
        <a:xfrm>
          <a:off x="2844800" y="1462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76157</xdr:rowOff>
    </xdr:from>
    <xdr:to>
      <xdr:col>11</xdr:col>
      <xdr:colOff>82550</xdr:colOff>
      <xdr:row>85</xdr:row>
      <xdr:rowOff>6307</xdr:rowOff>
    </xdr:to>
    <xdr:sp macro="" textlink="">
      <xdr:nvSpPr>
        <xdr:cNvPr id="221" name="楕円 220"/>
        <xdr:cNvSpPr/>
      </xdr:nvSpPr>
      <xdr:spPr>
        <a:xfrm>
          <a:off x="2286000" y="144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162534</xdr:rowOff>
    </xdr:from>
    <xdr:ext cx="762000" cy="259045"/>
    <xdr:sp macro="" textlink="">
      <xdr:nvSpPr>
        <xdr:cNvPr id="222" name="テキスト ボックス 221"/>
        <xdr:cNvSpPr txBox="1"/>
      </xdr:nvSpPr>
      <xdr:spPr>
        <a:xfrm>
          <a:off x="1955800" y="1456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34748</xdr:rowOff>
    </xdr:from>
    <xdr:to>
      <xdr:col>7</xdr:col>
      <xdr:colOff>31750</xdr:colOff>
      <xdr:row>84</xdr:row>
      <xdr:rowOff>136348</xdr:rowOff>
    </xdr:to>
    <xdr:sp macro="" textlink="">
      <xdr:nvSpPr>
        <xdr:cNvPr id="223" name="楕円 222"/>
        <xdr:cNvSpPr/>
      </xdr:nvSpPr>
      <xdr:spPr>
        <a:xfrm>
          <a:off x="1397000" y="144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121125</xdr:rowOff>
    </xdr:from>
    <xdr:ext cx="762000" cy="259045"/>
    <xdr:sp macro="" textlink="">
      <xdr:nvSpPr>
        <xdr:cNvPr id="224" name="テキスト ボックス 223"/>
        <xdr:cNvSpPr txBox="1"/>
      </xdr:nvSpPr>
      <xdr:spPr>
        <a:xfrm>
          <a:off x="1066800" y="1452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給与制度については、ほぼ国の基準に準拠しており、前年度に近い指数となっている。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類似団体平均値を上回っているが、独自の給与削減措置等を実施していないことが要因と考えられる。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86</xdr:row>
      <xdr:rowOff>125730</xdr:rowOff>
    </xdr:to>
    <xdr:cxnSp macro="">
      <xdr:nvCxnSpPr>
        <xdr:cNvPr id="258" name="直線コネクタ 257"/>
        <xdr:cNvCxnSpPr/>
      </xdr:nvCxnSpPr>
      <xdr:spPr>
        <a:xfrm>
          <a:off x="16179800" y="1487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125730</xdr:rowOff>
    </xdr:to>
    <xdr:cxnSp macro="">
      <xdr:nvCxnSpPr>
        <xdr:cNvPr id="261" name="直線コネクタ 260"/>
        <xdr:cNvCxnSpPr/>
      </xdr:nvCxnSpPr>
      <xdr:spPr>
        <a:xfrm>
          <a:off x="15290800" y="148302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149861</xdr:rowOff>
    </xdr:to>
    <xdr:cxnSp macro="">
      <xdr:nvCxnSpPr>
        <xdr:cNvPr id="264" name="直線コネクタ 263"/>
        <xdr:cNvCxnSpPr/>
      </xdr:nvCxnSpPr>
      <xdr:spPr>
        <a:xfrm flipV="1">
          <a:off x="14401800" y="14830213"/>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133773</xdr:rowOff>
    </xdr:from>
    <xdr:to>
      <xdr:col>68</xdr:col>
      <xdr:colOff>152400</xdr:colOff>
      <xdr:row>86</xdr:row>
      <xdr:rowOff>149861</xdr:rowOff>
    </xdr:to>
    <xdr:cxnSp macro="">
      <xdr:nvCxnSpPr>
        <xdr:cNvPr id="267" name="直線コネクタ 266"/>
        <xdr:cNvCxnSpPr/>
      </xdr:nvCxnSpPr>
      <xdr:spPr>
        <a:xfrm>
          <a:off x="13512800" y="148784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7" name="楕円 276"/>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78"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80" name="テキスト ボックス 279"/>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1" name="楕円 280"/>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2" name="テキスト ボックス 281"/>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3" name="楕円 282"/>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4" name="テキスト ボックス 283"/>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85" name="楕円 284"/>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169350</xdr:rowOff>
    </xdr:from>
    <xdr:ext cx="762000" cy="259045"/>
    <xdr:sp macro="" textlink="">
      <xdr:nvSpPr>
        <xdr:cNvPr id="286" name="テキスト ボックス 285"/>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町の面積が広く、行政サービスの充実のためには、役場支所を設置しなければならないことから、平均値を上回る水準で推移している。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引き続き、業務の見直しや効率化を図りながら、住民サービスを低下させることなく、適正な定員管理に努める。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24288</xdr:rowOff>
    </xdr:from>
    <xdr:to>
      <xdr:col>81</xdr:col>
      <xdr:colOff>44450</xdr:colOff>
      <xdr:row>64</xdr:row>
      <xdr:rowOff>59277</xdr:rowOff>
    </xdr:to>
    <xdr:cxnSp macro="">
      <xdr:nvCxnSpPr>
        <xdr:cNvPr id="317" name="直線コネクタ 316"/>
        <xdr:cNvCxnSpPr/>
      </xdr:nvCxnSpPr>
      <xdr:spPr>
        <a:xfrm>
          <a:off x="16179800" y="10997088"/>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24288</xdr:rowOff>
    </xdr:from>
    <xdr:to>
      <xdr:col>77</xdr:col>
      <xdr:colOff>44450</xdr:colOff>
      <xdr:row>64</xdr:row>
      <xdr:rowOff>24892</xdr:rowOff>
    </xdr:to>
    <xdr:cxnSp macro="">
      <xdr:nvCxnSpPr>
        <xdr:cNvPr id="320" name="直線コネクタ 319"/>
        <xdr:cNvCxnSpPr/>
      </xdr:nvCxnSpPr>
      <xdr:spPr>
        <a:xfrm flipV="1">
          <a:off x="15290800" y="10997088"/>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123952</xdr:rowOff>
    </xdr:from>
    <xdr:to>
      <xdr:col>72</xdr:col>
      <xdr:colOff>203200</xdr:colOff>
      <xdr:row>64</xdr:row>
      <xdr:rowOff>24892</xdr:rowOff>
    </xdr:to>
    <xdr:cxnSp macro="">
      <xdr:nvCxnSpPr>
        <xdr:cNvPr id="323" name="直線コネクタ 322"/>
        <xdr:cNvCxnSpPr/>
      </xdr:nvCxnSpPr>
      <xdr:spPr>
        <a:xfrm>
          <a:off x="14401800" y="109253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43720</xdr:rowOff>
    </xdr:from>
    <xdr:to>
      <xdr:col>68</xdr:col>
      <xdr:colOff>152400</xdr:colOff>
      <xdr:row>63</xdr:row>
      <xdr:rowOff>123952</xdr:rowOff>
    </xdr:to>
    <xdr:cxnSp macro="">
      <xdr:nvCxnSpPr>
        <xdr:cNvPr id="326" name="直線コネクタ 325"/>
        <xdr:cNvCxnSpPr/>
      </xdr:nvCxnSpPr>
      <xdr:spPr>
        <a:xfrm>
          <a:off x="13512800" y="10845070"/>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8477</xdr:rowOff>
    </xdr:from>
    <xdr:to>
      <xdr:col>81</xdr:col>
      <xdr:colOff>95250</xdr:colOff>
      <xdr:row>64</xdr:row>
      <xdr:rowOff>110077</xdr:rowOff>
    </xdr:to>
    <xdr:sp macro="" textlink="">
      <xdr:nvSpPr>
        <xdr:cNvPr id="336" name="楕円 335"/>
        <xdr:cNvSpPr/>
      </xdr:nvSpPr>
      <xdr:spPr>
        <a:xfrm>
          <a:off x="16967200" y="109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152004</xdr:rowOff>
    </xdr:from>
    <xdr:ext cx="762000" cy="259045"/>
    <xdr:sp macro="" textlink="">
      <xdr:nvSpPr>
        <xdr:cNvPr id="337" name="定員管理の状況該当値テキスト"/>
        <xdr:cNvSpPr txBox="1"/>
      </xdr:nvSpPr>
      <xdr:spPr>
        <a:xfrm>
          <a:off x="17106900" y="1095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144938</xdr:rowOff>
    </xdr:from>
    <xdr:to>
      <xdr:col>77</xdr:col>
      <xdr:colOff>95250</xdr:colOff>
      <xdr:row>64</xdr:row>
      <xdr:rowOff>75088</xdr:rowOff>
    </xdr:to>
    <xdr:sp macro="" textlink="">
      <xdr:nvSpPr>
        <xdr:cNvPr id="338" name="楕円 337"/>
        <xdr:cNvSpPr/>
      </xdr:nvSpPr>
      <xdr:spPr>
        <a:xfrm>
          <a:off x="16129000" y="10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59865</xdr:rowOff>
    </xdr:from>
    <xdr:ext cx="736600" cy="259045"/>
    <xdr:sp macro="" textlink="">
      <xdr:nvSpPr>
        <xdr:cNvPr id="339" name="テキスト ボックス 338"/>
        <xdr:cNvSpPr txBox="1"/>
      </xdr:nvSpPr>
      <xdr:spPr>
        <a:xfrm>
          <a:off x="15798800" y="1103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145542</xdr:rowOff>
    </xdr:from>
    <xdr:to>
      <xdr:col>73</xdr:col>
      <xdr:colOff>44450</xdr:colOff>
      <xdr:row>64</xdr:row>
      <xdr:rowOff>75692</xdr:rowOff>
    </xdr:to>
    <xdr:sp macro="" textlink="">
      <xdr:nvSpPr>
        <xdr:cNvPr id="340" name="楕円 339"/>
        <xdr:cNvSpPr/>
      </xdr:nvSpPr>
      <xdr:spPr>
        <a:xfrm>
          <a:off x="15240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60469</xdr:rowOff>
    </xdr:from>
    <xdr:ext cx="762000" cy="259045"/>
    <xdr:sp macro="" textlink="">
      <xdr:nvSpPr>
        <xdr:cNvPr id="341" name="テキスト ボックス 340"/>
        <xdr:cNvSpPr txBox="1"/>
      </xdr:nvSpPr>
      <xdr:spPr>
        <a:xfrm>
          <a:off x="14909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73152</xdr:rowOff>
    </xdr:from>
    <xdr:to>
      <xdr:col>68</xdr:col>
      <xdr:colOff>203200</xdr:colOff>
      <xdr:row>64</xdr:row>
      <xdr:rowOff>3302</xdr:rowOff>
    </xdr:to>
    <xdr:sp macro="" textlink="">
      <xdr:nvSpPr>
        <xdr:cNvPr id="342" name="楕円 341"/>
        <xdr:cNvSpPr/>
      </xdr:nvSpPr>
      <xdr:spPr>
        <a:xfrm>
          <a:off x="14351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159529</xdr:rowOff>
    </xdr:from>
    <xdr:ext cx="762000" cy="259045"/>
    <xdr:sp macro="" textlink="">
      <xdr:nvSpPr>
        <xdr:cNvPr id="343" name="テキスト ボックス 342"/>
        <xdr:cNvSpPr txBox="1"/>
      </xdr:nvSpPr>
      <xdr:spPr>
        <a:xfrm>
          <a:off x="14020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164370</xdr:rowOff>
    </xdr:from>
    <xdr:to>
      <xdr:col>64</xdr:col>
      <xdr:colOff>152400</xdr:colOff>
      <xdr:row>63</xdr:row>
      <xdr:rowOff>94520</xdr:rowOff>
    </xdr:to>
    <xdr:sp macro="" textlink="">
      <xdr:nvSpPr>
        <xdr:cNvPr id="344" name="楕円 343"/>
        <xdr:cNvSpPr/>
      </xdr:nvSpPr>
      <xdr:spPr>
        <a:xfrm>
          <a:off x="13462000" y="107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79297</xdr:rowOff>
    </xdr:from>
    <xdr:ext cx="762000" cy="259045"/>
    <xdr:sp macro="" textlink="">
      <xdr:nvSpPr>
        <xdr:cNvPr id="345" name="テキスト ボックス 344"/>
        <xdr:cNvSpPr txBox="1"/>
      </xdr:nvSpPr>
      <xdr:spPr>
        <a:xfrm>
          <a:off x="13131800" y="1088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過去の事業に係る地方債の償還終了等により、比率は改善されており、類似団体等の平均値は下回る。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今後は、起債償還額が増加する見込みであるので、起債の借入にあたっては、緊急性や必要性の高い事業を選択し、新規の起債発行の抑制を図っていかなければならない。</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136652</xdr:rowOff>
    </xdr:to>
    <xdr:cxnSp macro="">
      <xdr:nvCxnSpPr>
        <xdr:cNvPr id="376" name="直線コネクタ 375"/>
        <xdr:cNvCxnSpPr/>
      </xdr:nvCxnSpPr>
      <xdr:spPr>
        <a:xfrm flipV="1">
          <a:off x="16179800" y="69463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18288</xdr:rowOff>
    </xdr:to>
    <xdr:cxnSp macro="">
      <xdr:nvCxnSpPr>
        <xdr:cNvPr id="379" name="直線コネクタ 378"/>
        <xdr:cNvCxnSpPr/>
      </xdr:nvCxnSpPr>
      <xdr:spPr>
        <a:xfrm flipV="1">
          <a:off x="15290800" y="69946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76200</xdr:rowOff>
    </xdr:to>
    <xdr:cxnSp macro="">
      <xdr:nvCxnSpPr>
        <xdr:cNvPr id="382" name="直線コネクタ 381"/>
        <xdr:cNvCxnSpPr/>
      </xdr:nvCxnSpPr>
      <xdr:spPr>
        <a:xfrm flipV="1">
          <a:off x="14401800" y="70477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129286</xdr:rowOff>
    </xdr:to>
    <xdr:cxnSp macro="">
      <xdr:nvCxnSpPr>
        <xdr:cNvPr id="385" name="直線コネクタ 384"/>
        <xdr:cNvCxnSpPr/>
      </xdr:nvCxnSpPr>
      <xdr:spPr>
        <a:xfrm flipV="1">
          <a:off x="13512800" y="71056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5" name="楕円 394"/>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6"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7" name="楕円 396"/>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8" name="テキスト ボックス 397"/>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9" name="楕円 398"/>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00" name="テキスト ボックス 399"/>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1" name="楕円 400"/>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2" name="テキスト ボックス 40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3" name="楕円 402"/>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404" name="テキスト ボックス 40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数値が算定されたのは、平成２２年度決算以来となる。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今後においても、大型事業の償還が予定されているので、数値は算定される見込みであるが、引き続き健全な比率の維持に努める。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35391</xdr:rowOff>
    </xdr:from>
    <xdr:to>
      <xdr:col>81</xdr:col>
      <xdr:colOff>95250</xdr:colOff>
      <xdr:row>14</xdr:row>
      <xdr:rowOff>136991</xdr:rowOff>
    </xdr:to>
    <xdr:sp macro="" textlink="">
      <xdr:nvSpPr>
        <xdr:cNvPr id="453" name="楕円 452"/>
        <xdr:cNvSpPr/>
      </xdr:nvSpPr>
      <xdr:spPr>
        <a:xfrm>
          <a:off x="16967200" y="24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7468</xdr:rowOff>
    </xdr:from>
    <xdr:ext cx="762000" cy="259045"/>
    <xdr:sp macro="" textlink="">
      <xdr:nvSpPr>
        <xdr:cNvPr id="454" name="将来負担の状況該当値テキスト"/>
        <xdr:cNvSpPr txBox="1"/>
      </xdr:nvSpPr>
      <xdr:spPr>
        <a:xfrm>
          <a:off x="17106900" y="240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5,141
5,072
743.09
7,060,234
6,973,592
86,338
3,377,718
7,343,328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a:t>
          </a:r>
          <a:r>
            <a:rPr kumimoji="1" lang="en-US" altLang="ja-JP" sz="1300">
              <a:latin typeface="ＭＳ Ｐゴシック" panose="020B0600070205080204" pitchFamily="50" charset="-128"/>
              <a:ea typeface="ＭＳ Ｐゴシック" panose="020B0600070205080204" pitchFamily="50" charset="-128"/>
            </a:rPr>
            <a:t>26.7</a:t>
          </a:r>
          <a:r>
            <a:rPr kumimoji="1" lang="ja-JP" altLang="en-US" sz="1300">
              <a:latin typeface="ＭＳ Ｐゴシック" panose="020B0600070205080204" pitchFamily="50" charset="-128"/>
              <a:ea typeface="ＭＳ Ｐゴシック" panose="020B0600070205080204" pitchFamily="50" charset="-128"/>
            </a:rPr>
            <a:t>％」と類似団体平均値を上回る。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今後も、再任用制度の有効活用等、適正な定員管理を図りながら抑制に努める。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147574</xdr:rowOff>
    </xdr:to>
    <xdr:cxnSp macro="">
      <xdr:nvCxnSpPr>
        <xdr:cNvPr id="64" name="直線コネクタ 63"/>
        <xdr:cNvCxnSpPr/>
      </xdr:nvCxnSpPr>
      <xdr:spPr>
        <a:xfrm>
          <a:off x="3987800" y="6459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115570</xdr:rowOff>
    </xdr:to>
    <xdr:cxnSp macro="">
      <xdr:nvCxnSpPr>
        <xdr:cNvPr id="67" name="直線コネクタ 66"/>
        <xdr:cNvCxnSpPr/>
      </xdr:nvCxnSpPr>
      <xdr:spPr>
        <a:xfrm>
          <a:off x="3098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120142</xdr:rowOff>
    </xdr:to>
    <xdr:cxnSp macro="">
      <xdr:nvCxnSpPr>
        <xdr:cNvPr id="70" name="直線コネクタ 69"/>
        <xdr:cNvCxnSpPr/>
      </xdr:nvCxnSpPr>
      <xdr:spPr>
        <a:xfrm flipV="1">
          <a:off x="2209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120142</xdr:rowOff>
    </xdr:to>
    <xdr:cxnSp macro="">
      <xdr:nvCxnSpPr>
        <xdr:cNvPr id="73" name="直線コネクタ 72"/>
        <xdr:cNvCxnSpPr/>
      </xdr:nvCxnSpPr>
      <xdr:spPr>
        <a:xfrm>
          <a:off x="1320800" y="6367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前年度と比較し、数値は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ふるさと寄附金の返礼品等に係る経費等が増加しているが、引き続き、経費削減の取組みにより、改善に努める。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42418</xdr:rowOff>
    </xdr:from>
    <xdr:to>
      <xdr:col>82</xdr:col>
      <xdr:colOff>107950</xdr:colOff>
      <xdr:row>15</xdr:row>
      <xdr:rowOff>97282</xdr:rowOff>
    </xdr:to>
    <xdr:cxnSp macro="">
      <xdr:nvCxnSpPr>
        <xdr:cNvPr id="123" name="直線コネクタ 122"/>
        <xdr:cNvCxnSpPr/>
      </xdr:nvCxnSpPr>
      <xdr:spPr>
        <a:xfrm>
          <a:off x="15671800" y="26141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37846</xdr:rowOff>
    </xdr:from>
    <xdr:to>
      <xdr:col>78</xdr:col>
      <xdr:colOff>69850</xdr:colOff>
      <xdr:row>15</xdr:row>
      <xdr:rowOff>42418</xdr:rowOff>
    </xdr:to>
    <xdr:cxnSp macro="">
      <xdr:nvCxnSpPr>
        <xdr:cNvPr id="126" name="直線コネクタ 125"/>
        <xdr:cNvCxnSpPr/>
      </xdr:nvCxnSpPr>
      <xdr:spPr>
        <a:xfrm>
          <a:off x="14782800" y="2609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37846</xdr:rowOff>
    </xdr:to>
    <xdr:cxnSp macro="">
      <xdr:nvCxnSpPr>
        <xdr:cNvPr id="129" name="直線コネクタ 128"/>
        <xdr:cNvCxnSpPr/>
      </xdr:nvCxnSpPr>
      <xdr:spPr>
        <a:xfrm>
          <a:off x="13893800" y="2600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51562</xdr:rowOff>
    </xdr:to>
    <xdr:cxnSp macro="">
      <xdr:nvCxnSpPr>
        <xdr:cNvPr id="132" name="直線コネクタ 131"/>
        <xdr:cNvCxnSpPr/>
      </xdr:nvCxnSpPr>
      <xdr:spPr>
        <a:xfrm flipV="1">
          <a:off x="13004800" y="2600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46482</xdr:rowOff>
    </xdr:from>
    <xdr:to>
      <xdr:col>82</xdr:col>
      <xdr:colOff>158750</xdr:colOff>
      <xdr:row>15</xdr:row>
      <xdr:rowOff>148082</xdr:rowOff>
    </xdr:to>
    <xdr:sp macro="" textlink="">
      <xdr:nvSpPr>
        <xdr:cNvPr id="142" name="楕円 141"/>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18559</xdr:rowOff>
    </xdr:from>
    <xdr:ext cx="762000" cy="259045"/>
    <xdr:sp macro="" textlink="">
      <xdr:nvSpPr>
        <xdr:cNvPr id="143" name="物件費該当値テキスト"/>
        <xdr:cNvSpPr txBox="1"/>
      </xdr:nvSpPr>
      <xdr:spPr>
        <a:xfrm>
          <a:off x="165989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163068</xdr:rowOff>
    </xdr:from>
    <xdr:to>
      <xdr:col>78</xdr:col>
      <xdr:colOff>120650</xdr:colOff>
      <xdr:row>15</xdr:row>
      <xdr:rowOff>93218</xdr:rowOff>
    </xdr:to>
    <xdr:sp macro="" textlink="">
      <xdr:nvSpPr>
        <xdr:cNvPr id="144" name="楕円 143"/>
        <xdr:cNvSpPr/>
      </xdr:nvSpPr>
      <xdr:spPr>
        <a:xfrm>
          <a:off x="15621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77995</xdr:rowOff>
    </xdr:from>
    <xdr:ext cx="736600" cy="259045"/>
    <xdr:sp macro="" textlink="">
      <xdr:nvSpPr>
        <xdr:cNvPr id="145" name="テキスト ボックス 144"/>
        <xdr:cNvSpPr txBox="1"/>
      </xdr:nvSpPr>
      <xdr:spPr>
        <a:xfrm>
          <a:off x="15290800" y="264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158496</xdr:rowOff>
    </xdr:from>
    <xdr:to>
      <xdr:col>74</xdr:col>
      <xdr:colOff>31750</xdr:colOff>
      <xdr:row>15</xdr:row>
      <xdr:rowOff>88646</xdr:rowOff>
    </xdr:to>
    <xdr:sp macro="" textlink="">
      <xdr:nvSpPr>
        <xdr:cNvPr id="146" name="楕円 145"/>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73423</xdr:rowOff>
    </xdr:from>
    <xdr:ext cx="762000" cy="259045"/>
    <xdr:sp macro="" textlink="">
      <xdr:nvSpPr>
        <xdr:cNvPr id="147" name="テキスト ボックス 146"/>
        <xdr:cNvSpPr txBox="1"/>
      </xdr:nvSpPr>
      <xdr:spPr>
        <a:xfrm>
          <a:off x="14401800" y="26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48" name="楕円 147"/>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64279</xdr:rowOff>
    </xdr:from>
    <xdr:ext cx="762000" cy="259045"/>
    <xdr:sp macro="" textlink="">
      <xdr:nvSpPr>
        <xdr:cNvPr id="149" name="テキスト ボックス 148"/>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xdr:rowOff>
    </xdr:from>
    <xdr:to>
      <xdr:col>65</xdr:col>
      <xdr:colOff>53975</xdr:colOff>
      <xdr:row>15</xdr:row>
      <xdr:rowOff>102362</xdr:rowOff>
    </xdr:to>
    <xdr:sp macro="" textlink="">
      <xdr:nvSpPr>
        <xdr:cNvPr id="150" name="楕円 149"/>
        <xdr:cNvSpPr/>
      </xdr:nvSpPr>
      <xdr:spPr>
        <a:xfrm>
          <a:off x="12954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87139</xdr:rowOff>
    </xdr:from>
    <xdr:ext cx="762000" cy="259045"/>
    <xdr:sp macro="" textlink="">
      <xdr:nvSpPr>
        <xdr:cNvPr id="151" name="テキスト ボックス 150"/>
        <xdr:cNvSpPr txBox="1"/>
      </xdr:nvSpPr>
      <xdr:spPr>
        <a:xfrm>
          <a:off x="12623800" y="26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今後、高齢化による社会保障費の増加が見込まれるが、現水準の維持に努める。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146050</xdr:rowOff>
    </xdr:to>
    <xdr:cxnSp macro="">
      <xdr:nvCxnSpPr>
        <xdr:cNvPr id="184" name="直線コネクタ 183"/>
        <xdr:cNvCxnSpPr/>
      </xdr:nvCxnSpPr>
      <xdr:spPr>
        <a:xfrm flipV="1">
          <a:off x="3987800" y="9251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146050</xdr:rowOff>
    </xdr:to>
    <xdr:cxnSp macro="">
      <xdr:nvCxnSpPr>
        <xdr:cNvPr id="187" name="直線コネクタ 186"/>
        <xdr:cNvCxnSpPr/>
      </xdr:nvCxnSpPr>
      <xdr:spPr>
        <a:xfrm>
          <a:off x="3098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12700</xdr:rowOff>
    </xdr:to>
    <xdr:cxnSp macro="">
      <xdr:nvCxnSpPr>
        <xdr:cNvPr id="190" name="直線コネクタ 189"/>
        <xdr:cNvCxnSpPr/>
      </xdr:nvCxnSpPr>
      <xdr:spPr>
        <a:xfrm>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53</xdr:row>
      <xdr:rowOff>107950</xdr:rowOff>
    </xdr:to>
    <xdr:cxnSp macro="">
      <xdr:nvCxnSpPr>
        <xdr:cNvPr id="193" name="直線コネクタ 192"/>
        <xdr:cNvCxnSpPr/>
      </xdr:nvCxnSpPr>
      <xdr:spPr>
        <a:xfrm>
          <a:off x="1320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1" name="楕円 210"/>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2" name="テキスト ボックス 211"/>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その他の主な内訳は、特別会計への繰出金となり、類似団体平均値を下回っている。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122428</xdr:rowOff>
    </xdr:from>
    <xdr:to>
      <xdr:col>82</xdr:col>
      <xdr:colOff>107950</xdr:colOff>
      <xdr:row>54</xdr:row>
      <xdr:rowOff>131572</xdr:rowOff>
    </xdr:to>
    <xdr:cxnSp macro="">
      <xdr:nvCxnSpPr>
        <xdr:cNvPr id="242" name="直線コネクタ 241"/>
        <xdr:cNvCxnSpPr/>
      </xdr:nvCxnSpPr>
      <xdr:spPr>
        <a:xfrm>
          <a:off x="15671800" y="9380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62992</xdr:rowOff>
    </xdr:from>
    <xdr:to>
      <xdr:col>78</xdr:col>
      <xdr:colOff>69850</xdr:colOff>
      <xdr:row>54</xdr:row>
      <xdr:rowOff>122428</xdr:rowOff>
    </xdr:to>
    <xdr:cxnSp macro="">
      <xdr:nvCxnSpPr>
        <xdr:cNvPr id="245" name="直線コネクタ 244"/>
        <xdr:cNvCxnSpPr/>
      </xdr:nvCxnSpPr>
      <xdr:spPr>
        <a:xfrm>
          <a:off x="14782800" y="93212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62992</xdr:rowOff>
    </xdr:from>
    <xdr:to>
      <xdr:col>73</xdr:col>
      <xdr:colOff>180975</xdr:colOff>
      <xdr:row>54</xdr:row>
      <xdr:rowOff>154432</xdr:rowOff>
    </xdr:to>
    <xdr:cxnSp macro="">
      <xdr:nvCxnSpPr>
        <xdr:cNvPr id="248" name="直線コネクタ 247"/>
        <xdr:cNvCxnSpPr/>
      </xdr:nvCxnSpPr>
      <xdr:spPr>
        <a:xfrm flipV="1">
          <a:off x="13893800" y="9321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145288</xdr:rowOff>
    </xdr:from>
    <xdr:to>
      <xdr:col>69</xdr:col>
      <xdr:colOff>92075</xdr:colOff>
      <xdr:row>54</xdr:row>
      <xdr:rowOff>154432</xdr:rowOff>
    </xdr:to>
    <xdr:cxnSp macro="">
      <xdr:nvCxnSpPr>
        <xdr:cNvPr id="251" name="直線コネクタ 250"/>
        <xdr:cNvCxnSpPr/>
      </xdr:nvCxnSpPr>
      <xdr:spPr>
        <a:xfrm>
          <a:off x="13004800" y="9403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80772</xdr:rowOff>
    </xdr:from>
    <xdr:to>
      <xdr:col>82</xdr:col>
      <xdr:colOff>158750</xdr:colOff>
      <xdr:row>55</xdr:row>
      <xdr:rowOff>10922</xdr:rowOff>
    </xdr:to>
    <xdr:sp macro="" textlink="">
      <xdr:nvSpPr>
        <xdr:cNvPr id="261" name="楕円 260"/>
        <xdr:cNvSpPr/>
      </xdr:nvSpPr>
      <xdr:spPr>
        <a:xfrm>
          <a:off x="164592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97299</xdr:rowOff>
    </xdr:from>
    <xdr:ext cx="762000" cy="259045"/>
    <xdr:sp macro="" textlink="">
      <xdr:nvSpPr>
        <xdr:cNvPr id="262" name="その他該当値テキスト"/>
        <xdr:cNvSpPr txBox="1"/>
      </xdr:nvSpPr>
      <xdr:spPr>
        <a:xfrm>
          <a:off x="16598900" y="918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71628</xdr:rowOff>
    </xdr:from>
    <xdr:to>
      <xdr:col>78</xdr:col>
      <xdr:colOff>120650</xdr:colOff>
      <xdr:row>55</xdr:row>
      <xdr:rowOff>1778</xdr:rowOff>
    </xdr:to>
    <xdr:sp macro="" textlink="">
      <xdr:nvSpPr>
        <xdr:cNvPr id="263" name="楕円 262"/>
        <xdr:cNvSpPr/>
      </xdr:nvSpPr>
      <xdr:spPr>
        <a:xfrm>
          <a:off x="15621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11955</xdr:rowOff>
    </xdr:from>
    <xdr:ext cx="736600" cy="259045"/>
    <xdr:sp macro="" textlink="">
      <xdr:nvSpPr>
        <xdr:cNvPr id="264" name="テキスト ボックス 263"/>
        <xdr:cNvSpPr txBox="1"/>
      </xdr:nvSpPr>
      <xdr:spPr>
        <a:xfrm>
          <a:off x="15290800" y="909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xdr:rowOff>
    </xdr:from>
    <xdr:to>
      <xdr:col>74</xdr:col>
      <xdr:colOff>31750</xdr:colOff>
      <xdr:row>54</xdr:row>
      <xdr:rowOff>113792</xdr:rowOff>
    </xdr:to>
    <xdr:sp macro="" textlink="">
      <xdr:nvSpPr>
        <xdr:cNvPr id="265" name="楕円 264"/>
        <xdr:cNvSpPr/>
      </xdr:nvSpPr>
      <xdr:spPr>
        <a:xfrm>
          <a:off x="14732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123969</xdr:rowOff>
    </xdr:from>
    <xdr:ext cx="762000" cy="259045"/>
    <xdr:sp macro="" textlink="">
      <xdr:nvSpPr>
        <xdr:cNvPr id="266" name="テキスト ボックス 265"/>
        <xdr:cNvSpPr txBox="1"/>
      </xdr:nvSpPr>
      <xdr:spPr>
        <a:xfrm>
          <a:off x="14401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103632</xdr:rowOff>
    </xdr:from>
    <xdr:to>
      <xdr:col>69</xdr:col>
      <xdr:colOff>142875</xdr:colOff>
      <xdr:row>55</xdr:row>
      <xdr:rowOff>33782</xdr:rowOff>
    </xdr:to>
    <xdr:sp macro="" textlink="">
      <xdr:nvSpPr>
        <xdr:cNvPr id="267" name="楕円 266"/>
        <xdr:cNvSpPr/>
      </xdr:nvSpPr>
      <xdr:spPr>
        <a:xfrm>
          <a:off x="13843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43959</xdr:rowOff>
    </xdr:from>
    <xdr:ext cx="762000" cy="259045"/>
    <xdr:sp macro="" textlink="">
      <xdr:nvSpPr>
        <xdr:cNvPr id="268" name="テキスト ボックス 267"/>
        <xdr:cNvSpPr txBox="1"/>
      </xdr:nvSpPr>
      <xdr:spPr>
        <a:xfrm>
          <a:off x="13512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94488</xdr:rowOff>
    </xdr:from>
    <xdr:to>
      <xdr:col>65</xdr:col>
      <xdr:colOff>53975</xdr:colOff>
      <xdr:row>55</xdr:row>
      <xdr:rowOff>24638</xdr:rowOff>
    </xdr:to>
    <xdr:sp macro="" textlink="">
      <xdr:nvSpPr>
        <xdr:cNvPr id="269" name="楕円 268"/>
        <xdr:cNvSpPr/>
      </xdr:nvSpPr>
      <xdr:spPr>
        <a:xfrm>
          <a:off x="12954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34815</xdr:rowOff>
    </xdr:from>
    <xdr:ext cx="762000" cy="259045"/>
    <xdr:sp macro="" textlink="">
      <xdr:nvSpPr>
        <xdr:cNvPr id="270" name="テキスト ボックス 269"/>
        <xdr:cNvSpPr txBox="1"/>
      </xdr:nvSpPr>
      <xdr:spPr>
        <a:xfrm>
          <a:off x="12623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類似団体平均値に近い水準で推移している。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消防・ごみ処理・し尿処理などの各組合に対する負担金が主な内訳である。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今後も、交付対象団体の事業内容を精査し抑制に努める。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163576</xdr:rowOff>
    </xdr:to>
    <xdr:cxnSp macro="">
      <xdr:nvCxnSpPr>
        <xdr:cNvPr id="300" name="直線コネクタ 299"/>
        <xdr:cNvCxnSpPr/>
      </xdr:nvCxnSpPr>
      <xdr:spPr>
        <a:xfrm>
          <a:off x="15671800" y="6303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145288</xdr:rowOff>
    </xdr:to>
    <xdr:cxnSp macro="">
      <xdr:nvCxnSpPr>
        <xdr:cNvPr id="303" name="直線コネクタ 302"/>
        <xdr:cNvCxnSpPr/>
      </xdr:nvCxnSpPr>
      <xdr:spPr>
        <a:xfrm flipV="1">
          <a:off x="14782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163576</xdr:rowOff>
    </xdr:to>
    <xdr:cxnSp macro="">
      <xdr:nvCxnSpPr>
        <xdr:cNvPr id="306" name="直線コネクタ 305"/>
        <xdr:cNvCxnSpPr/>
      </xdr:nvCxnSpPr>
      <xdr:spPr>
        <a:xfrm flipV="1">
          <a:off x="13893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163576</xdr:rowOff>
    </xdr:to>
    <xdr:cxnSp macro="">
      <xdr:nvCxnSpPr>
        <xdr:cNvPr id="309" name="直線コネクタ 308"/>
        <xdr:cNvCxnSpPr/>
      </xdr:nvCxnSpPr>
      <xdr:spPr>
        <a:xfrm>
          <a:off x="13004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0"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1" name="楕円 320"/>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2" name="テキスト ボックス 321"/>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3" name="楕円 322"/>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4" name="テキスト ボックス 323"/>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5" name="楕円 324"/>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6" name="テキスト ボックス 32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7" name="楕円 326"/>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8" name="テキスト ボックス 327"/>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類似団体平均値に近い数値で推移している。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起債償還額は平成１９年度をピークに減少してきたが、平成３０年度より増加していく見込みである。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今後も起債の新規発行を抑制するとともに、交付税参入率の高い起債の借入など財政の健全化を計る。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65278</xdr:rowOff>
    </xdr:to>
    <xdr:cxnSp macro="">
      <xdr:nvCxnSpPr>
        <xdr:cNvPr id="358" name="直線コネクタ 357"/>
        <xdr:cNvCxnSpPr/>
      </xdr:nvCxnSpPr>
      <xdr:spPr>
        <a:xfrm flipV="1">
          <a:off x="3987800" y="132440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101854</xdr:rowOff>
    </xdr:to>
    <xdr:cxnSp macro="">
      <xdr:nvCxnSpPr>
        <xdr:cNvPr id="361" name="直線コネクタ 360"/>
        <xdr:cNvCxnSpPr/>
      </xdr:nvCxnSpPr>
      <xdr:spPr>
        <a:xfrm flipV="1">
          <a:off x="3098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78</xdr:row>
      <xdr:rowOff>104139</xdr:rowOff>
    </xdr:to>
    <xdr:cxnSp macro="">
      <xdr:nvCxnSpPr>
        <xdr:cNvPr id="364" name="直線コネクタ 363"/>
        <xdr:cNvCxnSpPr/>
      </xdr:nvCxnSpPr>
      <xdr:spPr>
        <a:xfrm flipV="1">
          <a:off x="2209800" y="13303504"/>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104139</xdr:rowOff>
    </xdr:to>
    <xdr:cxnSp macro="">
      <xdr:nvCxnSpPr>
        <xdr:cNvPr id="367" name="直線コネクタ 366"/>
        <xdr:cNvCxnSpPr/>
      </xdr:nvCxnSpPr>
      <xdr:spPr>
        <a:xfrm>
          <a:off x="1320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7" name="楕円 376"/>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78"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79" name="楕円 378"/>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0" name="テキスト ボックス 379"/>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1" name="楕円 380"/>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2" name="テキスト ボックス 381"/>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83" name="楕円 382"/>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4" name="テキスト ボックス 383"/>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5" name="楕円 384"/>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6" name="テキスト ボックス 385"/>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今後も、行財政改革の取組を中心とし、経費の削減に努める。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56787</xdr:rowOff>
    </xdr:from>
    <xdr:to>
      <xdr:col>82</xdr:col>
      <xdr:colOff>107950</xdr:colOff>
      <xdr:row>75</xdr:row>
      <xdr:rowOff>122101</xdr:rowOff>
    </xdr:to>
    <xdr:cxnSp macro="">
      <xdr:nvCxnSpPr>
        <xdr:cNvPr id="421" name="直線コネクタ 420"/>
        <xdr:cNvCxnSpPr/>
      </xdr:nvCxnSpPr>
      <xdr:spPr>
        <a:xfrm>
          <a:off x="15671800" y="1291553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166188</xdr:rowOff>
    </xdr:from>
    <xdr:to>
      <xdr:col>78</xdr:col>
      <xdr:colOff>69850</xdr:colOff>
      <xdr:row>75</xdr:row>
      <xdr:rowOff>56787</xdr:rowOff>
    </xdr:to>
    <xdr:cxnSp macro="">
      <xdr:nvCxnSpPr>
        <xdr:cNvPr id="424" name="直線コネクタ 423"/>
        <xdr:cNvCxnSpPr/>
      </xdr:nvCxnSpPr>
      <xdr:spPr>
        <a:xfrm>
          <a:off x="14782800" y="1285348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166188</xdr:rowOff>
    </xdr:from>
    <xdr:to>
      <xdr:col>73</xdr:col>
      <xdr:colOff>180975</xdr:colOff>
      <xdr:row>75</xdr:row>
      <xdr:rowOff>60053</xdr:rowOff>
    </xdr:to>
    <xdr:cxnSp macro="">
      <xdr:nvCxnSpPr>
        <xdr:cNvPr id="427" name="直線コネクタ 426"/>
        <xdr:cNvCxnSpPr/>
      </xdr:nvCxnSpPr>
      <xdr:spPr>
        <a:xfrm flipV="1">
          <a:off x="13893800" y="1285348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130266</xdr:rowOff>
    </xdr:from>
    <xdr:to>
      <xdr:col>69</xdr:col>
      <xdr:colOff>92075</xdr:colOff>
      <xdr:row>75</xdr:row>
      <xdr:rowOff>60053</xdr:rowOff>
    </xdr:to>
    <xdr:cxnSp macro="">
      <xdr:nvCxnSpPr>
        <xdr:cNvPr id="430" name="直線コネクタ 429"/>
        <xdr:cNvCxnSpPr/>
      </xdr:nvCxnSpPr>
      <xdr:spPr>
        <a:xfrm>
          <a:off x="13004800" y="1281756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71301</xdr:rowOff>
    </xdr:from>
    <xdr:to>
      <xdr:col>82</xdr:col>
      <xdr:colOff>158750</xdr:colOff>
      <xdr:row>76</xdr:row>
      <xdr:rowOff>1451</xdr:rowOff>
    </xdr:to>
    <xdr:sp macro="" textlink="">
      <xdr:nvSpPr>
        <xdr:cNvPr id="440" name="楕円 439"/>
        <xdr:cNvSpPr/>
      </xdr:nvSpPr>
      <xdr:spPr>
        <a:xfrm>
          <a:off x="164592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87828</xdr:rowOff>
    </xdr:from>
    <xdr:ext cx="762000" cy="259045"/>
    <xdr:sp macro="" textlink="">
      <xdr:nvSpPr>
        <xdr:cNvPr id="441" name="公債費以外該当値テキスト"/>
        <xdr:cNvSpPr txBox="1"/>
      </xdr:nvSpPr>
      <xdr:spPr>
        <a:xfrm>
          <a:off x="16598900" y="1277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5987</xdr:rowOff>
    </xdr:from>
    <xdr:to>
      <xdr:col>78</xdr:col>
      <xdr:colOff>120650</xdr:colOff>
      <xdr:row>75</xdr:row>
      <xdr:rowOff>107587</xdr:rowOff>
    </xdr:to>
    <xdr:sp macro="" textlink="">
      <xdr:nvSpPr>
        <xdr:cNvPr id="442" name="楕円 441"/>
        <xdr:cNvSpPr/>
      </xdr:nvSpPr>
      <xdr:spPr>
        <a:xfrm>
          <a:off x="15621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117764</xdr:rowOff>
    </xdr:from>
    <xdr:ext cx="736600" cy="259045"/>
    <xdr:sp macro="" textlink="">
      <xdr:nvSpPr>
        <xdr:cNvPr id="443" name="テキスト ボックス 442"/>
        <xdr:cNvSpPr txBox="1"/>
      </xdr:nvSpPr>
      <xdr:spPr>
        <a:xfrm>
          <a:off x="15290800" y="1263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115388</xdr:rowOff>
    </xdr:from>
    <xdr:to>
      <xdr:col>74</xdr:col>
      <xdr:colOff>31750</xdr:colOff>
      <xdr:row>75</xdr:row>
      <xdr:rowOff>45538</xdr:rowOff>
    </xdr:to>
    <xdr:sp macro="" textlink="">
      <xdr:nvSpPr>
        <xdr:cNvPr id="444" name="楕円 443"/>
        <xdr:cNvSpPr/>
      </xdr:nvSpPr>
      <xdr:spPr>
        <a:xfrm>
          <a:off x="14732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55715</xdr:rowOff>
    </xdr:from>
    <xdr:ext cx="762000" cy="259045"/>
    <xdr:sp macro="" textlink="">
      <xdr:nvSpPr>
        <xdr:cNvPr id="445" name="テキスト ボックス 444"/>
        <xdr:cNvSpPr txBox="1"/>
      </xdr:nvSpPr>
      <xdr:spPr>
        <a:xfrm>
          <a:off x="14401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9253</xdr:rowOff>
    </xdr:from>
    <xdr:to>
      <xdr:col>69</xdr:col>
      <xdr:colOff>142875</xdr:colOff>
      <xdr:row>75</xdr:row>
      <xdr:rowOff>110853</xdr:rowOff>
    </xdr:to>
    <xdr:sp macro="" textlink="">
      <xdr:nvSpPr>
        <xdr:cNvPr id="446" name="楕円 445"/>
        <xdr:cNvSpPr/>
      </xdr:nvSpPr>
      <xdr:spPr>
        <a:xfrm>
          <a:off x="13843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47" name="テキスト ボックス 446"/>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79466</xdr:rowOff>
    </xdr:from>
    <xdr:to>
      <xdr:col>65</xdr:col>
      <xdr:colOff>53975</xdr:colOff>
      <xdr:row>75</xdr:row>
      <xdr:rowOff>9616</xdr:rowOff>
    </xdr:to>
    <xdr:sp macro="" textlink="">
      <xdr:nvSpPr>
        <xdr:cNvPr id="448" name="楕円 447"/>
        <xdr:cNvSpPr/>
      </xdr:nvSpPr>
      <xdr:spPr>
        <a:xfrm>
          <a:off x="12954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19793</xdr:rowOff>
    </xdr:from>
    <xdr:ext cx="762000" cy="259045"/>
    <xdr:sp macro="" textlink="">
      <xdr:nvSpPr>
        <xdr:cNvPr id="449" name="テキスト ボックス 448"/>
        <xdr:cNvSpPr txBox="1"/>
      </xdr:nvSpPr>
      <xdr:spPr>
        <a:xfrm>
          <a:off x="12623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166098</xdr:rowOff>
    </xdr:from>
    <xdr:to>
      <xdr:col>29</xdr:col>
      <xdr:colOff>127000</xdr:colOff>
      <xdr:row>14</xdr:row>
      <xdr:rowOff>28035</xdr:rowOff>
    </xdr:to>
    <xdr:cxnSp macro="">
      <xdr:nvCxnSpPr>
        <xdr:cNvPr id="46" name="直線コネクタ 45"/>
        <xdr:cNvCxnSpPr/>
      </xdr:nvCxnSpPr>
      <xdr:spPr bwMode="auto">
        <a:xfrm flipV="1">
          <a:off x="5003800" y="2442573"/>
          <a:ext cx="647700" cy="3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28035</xdr:rowOff>
    </xdr:from>
    <xdr:to>
      <xdr:col>26</xdr:col>
      <xdr:colOff>50800</xdr:colOff>
      <xdr:row>14</xdr:row>
      <xdr:rowOff>31356</xdr:rowOff>
    </xdr:to>
    <xdr:cxnSp macro="">
      <xdr:nvCxnSpPr>
        <xdr:cNvPr id="49" name="直線コネクタ 48"/>
        <xdr:cNvCxnSpPr/>
      </xdr:nvCxnSpPr>
      <xdr:spPr bwMode="auto">
        <a:xfrm flipV="1">
          <a:off x="4305300" y="2475960"/>
          <a:ext cx="698500" cy="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31356</xdr:rowOff>
    </xdr:from>
    <xdr:to>
      <xdr:col>22</xdr:col>
      <xdr:colOff>114300</xdr:colOff>
      <xdr:row>14</xdr:row>
      <xdr:rowOff>112566</xdr:rowOff>
    </xdr:to>
    <xdr:cxnSp macro="">
      <xdr:nvCxnSpPr>
        <xdr:cNvPr id="52" name="直線コネクタ 51"/>
        <xdr:cNvCxnSpPr/>
      </xdr:nvCxnSpPr>
      <xdr:spPr bwMode="auto">
        <a:xfrm flipV="1">
          <a:off x="3606800" y="2479281"/>
          <a:ext cx="698500" cy="8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112566</xdr:rowOff>
    </xdr:from>
    <xdr:to>
      <xdr:col>18</xdr:col>
      <xdr:colOff>177800</xdr:colOff>
      <xdr:row>14</xdr:row>
      <xdr:rowOff>161023</xdr:rowOff>
    </xdr:to>
    <xdr:cxnSp macro="">
      <xdr:nvCxnSpPr>
        <xdr:cNvPr id="55" name="直線コネクタ 54"/>
        <xdr:cNvCxnSpPr/>
      </xdr:nvCxnSpPr>
      <xdr:spPr bwMode="auto">
        <a:xfrm flipV="1">
          <a:off x="2908300" y="2560491"/>
          <a:ext cx="698500" cy="4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115298</xdr:rowOff>
    </xdr:from>
    <xdr:to>
      <xdr:col>29</xdr:col>
      <xdr:colOff>177800</xdr:colOff>
      <xdr:row>14</xdr:row>
      <xdr:rowOff>45448</xdr:rowOff>
    </xdr:to>
    <xdr:sp macro="" textlink="">
      <xdr:nvSpPr>
        <xdr:cNvPr id="65" name="楕円 64"/>
        <xdr:cNvSpPr/>
      </xdr:nvSpPr>
      <xdr:spPr bwMode="auto">
        <a:xfrm>
          <a:off x="5600700" y="239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131825</xdr:rowOff>
    </xdr:from>
    <xdr:ext cx="762000" cy="259045"/>
    <xdr:sp macro="" textlink="">
      <xdr:nvSpPr>
        <xdr:cNvPr id="66" name="人口1人当たり決算額の推移該当値テキスト130"/>
        <xdr:cNvSpPr txBox="1"/>
      </xdr:nvSpPr>
      <xdr:spPr>
        <a:xfrm>
          <a:off x="5740400" y="223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148685</xdr:rowOff>
    </xdr:from>
    <xdr:to>
      <xdr:col>26</xdr:col>
      <xdr:colOff>101600</xdr:colOff>
      <xdr:row>14</xdr:row>
      <xdr:rowOff>78835</xdr:rowOff>
    </xdr:to>
    <xdr:sp macro="" textlink="">
      <xdr:nvSpPr>
        <xdr:cNvPr id="67" name="楕円 66"/>
        <xdr:cNvSpPr/>
      </xdr:nvSpPr>
      <xdr:spPr bwMode="auto">
        <a:xfrm>
          <a:off x="4953000" y="242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89012</xdr:rowOff>
    </xdr:from>
    <xdr:ext cx="736600" cy="259045"/>
    <xdr:sp macro="" textlink="">
      <xdr:nvSpPr>
        <xdr:cNvPr id="68" name="テキスト ボックス 67"/>
        <xdr:cNvSpPr txBox="1"/>
      </xdr:nvSpPr>
      <xdr:spPr>
        <a:xfrm>
          <a:off x="4622800" y="2194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152006</xdr:rowOff>
    </xdr:from>
    <xdr:to>
      <xdr:col>22</xdr:col>
      <xdr:colOff>165100</xdr:colOff>
      <xdr:row>14</xdr:row>
      <xdr:rowOff>82156</xdr:rowOff>
    </xdr:to>
    <xdr:sp macro="" textlink="">
      <xdr:nvSpPr>
        <xdr:cNvPr id="69" name="楕円 68"/>
        <xdr:cNvSpPr/>
      </xdr:nvSpPr>
      <xdr:spPr bwMode="auto">
        <a:xfrm>
          <a:off x="4254500" y="24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92333</xdr:rowOff>
    </xdr:from>
    <xdr:ext cx="762000" cy="259045"/>
    <xdr:sp macro="" textlink="">
      <xdr:nvSpPr>
        <xdr:cNvPr id="70" name="テキスト ボックス 69"/>
        <xdr:cNvSpPr txBox="1"/>
      </xdr:nvSpPr>
      <xdr:spPr>
        <a:xfrm>
          <a:off x="3924300" y="219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61766</xdr:rowOff>
    </xdr:from>
    <xdr:to>
      <xdr:col>19</xdr:col>
      <xdr:colOff>38100</xdr:colOff>
      <xdr:row>14</xdr:row>
      <xdr:rowOff>163366</xdr:rowOff>
    </xdr:to>
    <xdr:sp macro="" textlink="">
      <xdr:nvSpPr>
        <xdr:cNvPr id="71" name="楕円 70"/>
        <xdr:cNvSpPr/>
      </xdr:nvSpPr>
      <xdr:spPr bwMode="auto">
        <a:xfrm>
          <a:off x="3556000" y="2509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2093</xdr:rowOff>
    </xdr:from>
    <xdr:ext cx="762000" cy="259045"/>
    <xdr:sp macro="" textlink="">
      <xdr:nvSpPr>
        <xdr:cNvPr id="72" name="テキスト ボックス 71"/>
        <xdr:cNvSpPr txBox="1"/>
      </xdr:nvSpPr>
      <xdr:spPr>
        <a:xfrm>
          <a:off x="3225800" y="22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110223</xdr:rowOff>
    </xdr:from>
    <xdr:to>
      <xdr:col>15</xdr:col>
      <xdr:colOff>101600</xdr:colOff>
      <xdr:row>15</xdr:row>
      <xdr:rowOff>40373</xdr:rowOff>
    </xdr:to>
    <xdr:sp macro="" textlink="">
      <xdr:nvSpPr>
        <xdr:cNvPr id="73" name="楕円 72"/>
        <xdr:cNvSpPr/>
      </xdr:nvSpPr>
      <xdr:spPr bwMode="auto">
        <a:xfrm>
          <a:off x="2857500" y="255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50550</xdr:rowOff>
    </xdr:from>
    <xdr:ext cx="762000" cy="259045"/>
    <xdr:sp macro="" textlink="">
      <xdr:nvSpPr>
        <xdr:cNvPr id="74" name="テキスト ボックス 73"/>
        <xdr:cNvSpPr txBox="1"/>
      </xdr:nvSpPr>
      <xdr:spPr>
        <a:xfrm>
          <a:off x="2527300" y="232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76523</xdr:rowOff>
    </xdr:from>
    <xdr:to>
      <xdr:col>29</xdr:col>
      <xdr:colOff>127000</xdr:colOff>
      <xdr:row>35</xdr:row>
      <xdr:rowOff>95366</xdr:rowOff>
    </xdr:to>
    <xdr:cxnSp macro="">
      <xdr:nvCxnSpPr>
        <xdr:cNvPr id="108" name="直線コネクタ 107"/>
        <xdr:cNvCxnSpPr/>
      </xdr:nvCxnSpPr>
      <xdr:spPr bwMode="auto">
        <a:xfrm>
          <a:off x="5003800" y="6686873"/>
          <a:ext cx="647700" cy="1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73224</xdr:rowOff>
    </xdr:from>
    <xdr:to>
      <xdr:col>26</xdr:col>
      <xdr:colOff>50800</xdr:colOff>
      <xdr:row>35</xdr:row>
      <xdr:rowOff>76523</xdr:rowOff>
    </xdr:to>
    <xdr:cxnSp macro="">
      <xdr:nvCxnSpPr>
        <xdr:cNvPr id="111" name="直線コネクタ 110"/>
        <xdr:cNvCxnSpPr/>
      </xdr:nvCxnSpPr>
      <xdr:spPr bwMode="auto">
        <a:xfrm>
          <a:off x="4305300" y="6683574"/>
          <a:ext cx="698500" cy="3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282808</xdr:rowOff>
    </xdr:from>
    <xdr:to>
      <xdr:col>22</xdr:col>
      <xdr:colOff>114300</xdr:colOff>
      <xdr:row>35</xdr:row>
      <xdr:rowOff>73224</xdr:rowOff>
    </xdr:to>
    <xdr:cxnSp macro="">
      <xdr:nvCxnSpPr>
        <xdr:cNvPr id="114" name="直線コネクタ 113"/>
        <xdr:cNvCxnSpPr/>
      </xdr:nvCxnSpPr>
      <xdr:spPr bwMode="auto">
        <a:xfrm>
          <a:off x="3606800" y="6550258"/>
          <a:ext cx="698500" cy="13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184488</xdr:rowOff>
    </xdr:from>
    <xdr:to>
      <xdr:col>18</xdr:col>
      <xdr:colOff>177800</xdr:colOff>
      <xdr:row>34</xdr:row>
      <xdr:rowOff>282808</xdr:rowOff>
    </xdr:to>
    <xdr:cxnSp macro="">
      <xdr:nvCxnSpPr>
        <xdr:cNvPr id="117" name="直線コネクタ 116"/>
        <xdr:cNvCxnSpPr/>
      </xdr:nvCxnSpPr>
      <xdr:spPr bwMode="auto">
        <a:xfrm>
          <a:off x="2908300" y="6451938"/>
          <a:ext cx="698500" cy="98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44566</xdr:rowOff>
    </xdr:from>
    <xdr:to>
      <xdr:col>29</xdr:col>
      <xdr:colOff>177800</xdr:colOff>
      <xdr:row>35</xdr:row>
      <xdr:rowOff>146166</xdr:rowOff>
    </xdr:to>
    <xdr:sp macro="" textlink="">
      <xdr:nvSpPr>
        <xdr:cNvPr id="127" name="楕円 126"/>
        <xdr:cNvSpPr/>
      </xdr:nvSpPr>
      <xdr:spPr bwMode="auto">
        <a:xfrm>
          <a:off x="5600700" y="6654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16643</xdr:rowOff>
    </xdr:from>
    <xdr:ext cx="762000" cy="259045"/>
    <xdr:sp macro="" textlink="">
      <xdr:nvSpPr>
        <xdr:cNvPr id="128" name="人口1人当たり決算額の推移該当値テキスト445"/>
        <xdr:cNvSpPr txBox="1"/>
      </xdr:nvSpPr>
      <xdr:spPr>
        <a:xfrm>
          <a:off x="5740400" y="662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25723</xdr:rowOff>
    </xdr:from>
    <xdr:to>
      <xdr:col>26</xdr:col>
      <xdr:colOff>101600</xdr:colOff>
      <xdr:row>35</xdr:row>
      <xdr:rowOff>127323</xdr:rowOff>
    </xdr:to>
    <xdr:sp macro="" textlink="">
      <xdr:nvSpPr>
        <xdr:cNvPr id="129" name="楕円 128"/>
        <xdr:cNvSpPr/>
      </xdr:nvSpPr>
      <xdr:spPr bwMode="auto">
        <a:xfrm>
          <a:off x="4953000" y="663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112100</xdr:rowOff>
    </xdr:from>
    <xdr:ext cx="736600" cy="259045"/>
    <xdr:sp macro="" textlink="">
      <xdr:nvSpPr>
        <xdr:cNvPr id="130" name="テキスト ボックス 129"/>
        <xdr:cNvSpPr txBox="1"/>
      </xdr:nvSpPr>
      <xdr:spPr>
        <a:xfrm>
          <a:off x="4622800" y="6722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22424</xdr:rowOff>
    </xdr:from>
    <xdr:to>
      <xdr:col>22</xdr:col>
      <xdr:colOff>165100</xdr:colOff>
      <xdr:row>35</xdr:row>
      <xdr:rowOff>124024</xdr:rowOff>
    </xdr:to>
    <xdr:sp macro="" textlink="">
      <xdr:nvSpPr>
        <xdr:cNvPr id="131" name="楕円 130"/>
        <xdr:cNvSpPr/>
      </xdr:nvSpPr>
      <xdr:spPr bwMode="auto">
        <a:xfrm>
          <a:off x="4254500" y="663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108801</xdr:rowOff>
    </xdr:from>
    <xdr:ext cx="762000" cy="259045"/>
    <xdr:sp macro="" textlink="">
      <xdr:nvSpPr>
        <xdr:cNvPr id="132" name="テキスト ボックス 131"/>
        <xdr:cNvSpPr txBox="1"/>
      </xdr:nvSpPr>
      <xdr:spPr>
        <a:xfrm>
          <a:off x="3924300" y="671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232007</xdr:rowOff>
    </xdr:from>
    <xdr:to>
      <xdr:col>19</xdr:col>
      <xdr:colOff>38100</xdr:colOff>
      <xdr:row>34</xdr:row>
      <xdr:rowOff>333608</xdr:rowOff>
    </xdr:to>
    <xdr:sp macro="" textlink="">
      <xdr:nvSpPr>
        <xdr:cNvPr id="133" name="楕円 132"/>
        <xdr:cNvSpPr/>
      </xdr:nvSpPr>
      <xdr:spPr bwMode="auto">
        <a:xfrm>
          <a:off x="3556000" y="64994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884</xdr:rowOff>
    </xdr:from>
    <xdr:ext cx="762000" cy="259045"/>
    <xdr:sp macro="" textlink="">
      <xdr:nvSpPr>
        <xdr:cNvPr id="134" name="テキスト ボックス 133"/>
        <xdr:cNvSpPr txBox="1"/>
      </xdr:nvSpPr>
      <xdr:spPr>
        <a:xfrm>
          <a:off x="3225800" y="62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133688</xdr:rowOff>
    </xdr:from>
    <xdr:to>
      <xdr:col>15</xdr:col>
      <xdr:colOff>101600</xdr:colOff>
      <xdr:row>34</xdr:row>
      <xdr:rowOff>235288</xdr:rowOff>
    </xdr:to>
    <xdr:sp macro="" textlink="">
      <xdr:nvSpPr>
        <xdr:cNvPr id="135" name="楕円 134"/>
        <xdr:cNvSpPr/>
      </xdr:nvSpPr>
      <xdr:spPr bwMode="auto">
        <a:xfrm>
          <a:off x="2857500" y="6401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245465</xdr:rowOff>
    </xdr:from>
    <xdr:ext cx="762000" cy="259045"/>
    <xdr:sp macro="" textlink="">
      <xdr:nvSpPr>
        <xdr:cNvPr id="136" name="テキスト ボックス 135"/>
        <xdr:cNvSpPr txBox="1"/>
      </xdr:nvSpPr>
      <xdr:spPr>
        <a:xfrm>
          <a:off x="2527300" y="617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5,141
5,072
743.09
7,060,234
6,973,592
86,338
3,377,718
7,343,328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142519</xdr:rowOff>
    </xdr:from>
    <xdr:to>
      <xdr:col>24</xdr:col>
      <xdr:colOff>63500</xdr:colOff>
      <xdr:row>33</xdr:row>
      <xdr:rowOff>4194</xdr:rowOff>
    </xdr:to>
    <xdr:cxnSp macro="">
      <xdr:nvCxnSpPr>
        <xdr:cNvPr id="61" name="直線コネクタ 60"/>
        <xdr:cNvCxnSpPr/>
      </xdr:nvCxnSpPr>
      <xdr:spPr>
        <a:xfrm>
          <a:off x="3797300" y="5628919"/>
          <a:ext cx="838200" cy="3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142519</xdr:rowOff>
    </xdr:from>
    <xdr:to>
      <xdr:col>19</xdr:col>
      <xdr:colOff>177800</xdr:colOff>
      <xdr:row>33</xdr:row>
      <xdr:rowOff>9063</xdr:rowOff>
    </xdr:to>
    <xdr:cxnSp macro="">
      <xdr:nvCxnSpPr>
        <xdr:cNvPr id="64" name="直線コネクタ 63"/>
        <xdr:cNvCxnSpPr/>
      </xdr:nvCxnSpPr>
      <xdr:spPr>
        <a:xfrm flipV="1">
          <a:off x="2908300" y="5628919"/>
          <a:ext cx="8890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9063</xdr:rowOff>
    </xdr:from>
    <xdr:to>
      <xdr:col>15</xdr:col>
      <xdr:colOff>50800</xdr:colOff>
      <xdr:row>33</xdr:row>
      <xdr:rowOff>73993</xdr:rowOff>
    </xdr:to>
    <xdr:cxnSp macro="">
      <xdr:nvCxnSpPr>
        <xdr:cNvPr id="67" name="直線コネクタ 66"/>
        <xdr:cNvCxnSpPr/>
      </xdr:nvCxnSpPr>
      <xdr:spPr>
        <a:xfrm flipV="1">
          <a:off x="2019300" y="5666913"/>
          <a:ext cx="889000" cy="6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73993</xdr:rowOff>
    </xdr:from>
    <xdr:to>
      <xdr:col>10</xdr:col>
      <xdr:colOff>114300</xdr:colOff>
      <xdr:row>33</xdr:row>
      <xdr:rowOff>115979</xdr:rowOff>
    </xdr:to>
    <xdr:cxnSp macro="">
      <xdr:nvCxnSpPr>
        <xdr:cNvPr id="70" name="直線コネクタ 69"/>
        <xdr:cNvCxnSpPr/>
      </xdr:nvCxnSpPr>
      <xdr:spPr>
        <a:xfrm flipV="1">
          <a:off x="1130300" y="5731843"/>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124844</xdr:rowOff>
    </xdr:from>
    <xdr:to>
      <xdr:col>24</xdr:col>
      <xdr:colOff>114300</xdr:colOff>
      <xdr:row>33</xdr:row>
      <xdr:rowOff>54994</xdr:rowOff>
    </xdr:to>
    <xdr:sp macro="" textlink="">
      <xdr:nvSpPr>
        <xdr:cNvPr id="80" name="楕円 79"/>
        <xdr:cNvSpPr/>
      </xdr:nvSpPr>
      <xdr:spPr>
        <a:xfrm>
          <a:off x="4584700" y="56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147721</xdr:rowOff>
    </xdr:from>
    <xdr:ext cx="599010" cy="259045"/>
    <xdr:sp macro="" textlink="">
      <xdr:nvSpPr>
        <xdr:cNvPr id="81" name="人件費該当値テキスト"/>
        <xdr:cNvSpPr txBox="1"/>
      </xdr:nvSpPr>
      <xdr:spPr>
        <a:xfrm>
          <a:off x="4686300" y="546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91719</xdr:rowOff>
    </xdr:from>
    <xdr:to>
      <xdr:col>20</xdr:col>
      <xdr:colOff>38100</xdr:colOff>
      <xdr:row>33</xdr:row>
      <xdr:rowOff>21869</xdr:rowOff>
    </xdr:to>
    <xdr:sp macro="" textlink="">
      <xdr:nvSpPr>
        <xdr:cNvPr id="82" name="楕円 81"/>
        <xdr:cNvSpPr/>
      </xdr:nvSpPr>
      <xdr:spPr>
        <a:xfrm>
          <a:off x="3746500" y="55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38396</xdr:rowOff>
    </xdr:from>
    <xdr:ext cx="599010" cy="259045"/>
    <xdr:sp macro="" textlink="">
      <xdr:nvSpPr>
        <xdr:cNvPr id="83" name="テキスト ボックス 82"/>
        <xdr:cNvSpPr txBox="1"/>
      </xdr:nvSpPr>
      <xdr:spPr>
        <a:xfrm>
          <a:off x="3497795" y="535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129713</xdr:rowOff>
    </xdr:from>
    <xdr:to>
      <xdr:col>15</xdr:col>
      <xdr:colOff>101600</xdr:colOff>
      <xdr:row>33</xdr:row>
      <xdr:rowOff>59863</xdr:rowOff>
    </xdr:to>
    <xdr:sp macro="" textlink="">
      <xdr:nvSpPr>
        <xdr:cNvPr id="84" name="楕円 83"/>
        <xdr:cNvSpPr/>
      </xdr:nvSpPr>
      <xdr:spPr>
        <a:xfrm>
          <a:off x="2857500" y="56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76390</xdr:rowOff>
    </xdr:from>
    <xdr:ext cx="599010" cy="259045"/>
    <xdr:sp macro="" textlink="">
      <xdr:nvSpPr>
        <xdr:cNvPr id="85" name="テキスト ボックス 84"/>
        <xdr:cNvSpPr txBox="1"/>
      </xdr:nvSpPr>
      <xdr:spPr>
        <a:xfrm>
          <a:off x="2608795" y="539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23193</xdr:rowOff>
    </xdr:from>
    <xdr:to>
      <xdr:col>10</xdr:col>
      <xdr:colOff>165100</xdr:colOff>
      <xdr:row>33</xdr:row>
      <xdr:rowOff>124793</xdr:rowOff>
    </xdr:to>
    <xdr:sp macro="" textlink="">
      <xdr:nvSpPr>
        <xdr:cNvPr id="86" name="楕円 85"/>
        <xdr:cNvSpPr/>
      </xdr:nvSpPr>
      <xdr:spPr>
        <a:xfrm>
          <a:off x="1968500" y="56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141320</xdr:rowOff>
    </xdr:from>
    <xdr:ext cx="599010" cy="259045"/>
    <xdr:sp macro="" textlink="">
      <xdr:nvSpPr>
        <xdr:cNvPr id="87" name="テキスト ボックス 86"/>
        <xdr:cNvSpPr txBox="1"/>
      </xdr:nvSpPr>
      <xdr:spPr>
        <a:xfrm>
          <a:off x="1719795" y="545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65179</xdr:rowOff>
    </xdr:from>
    <xdr:to>
      <xdr:col>6</xdr:col>
      <xdr:colOff>38100</xdr:colOff>
      <xdr:row>33</xdr:row>
      <xdr:rowOff>166779</xdr:rowOff>
    </xdr:to>
    <xdr:sp macro="" textlink="">
      <xdr:nvSpPr>
        <xdr:cNvPr id="88" name="楕円 87"/>
        <xdr:cNvSpPr/>
      </xdr:nvSpPr>
      <xdr:spPr>
        <a:xfrm>
          <a:off x="1079500" y="57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11856</xdr:rowOff>
    </xdr:from>
    <xdr:ext cx="599010" cy="259045"/>
    <xdr:sp macro="" textlink="">
      <xdr:nvSpPr>
        <xdr:cNvPr id="89" name="テキスト ボックス 88"/>
        <xdr:cNvSpPr txBox="1"/>
      </xdr:nvSpPr>
      <xdr:spPr>
        <a:xfrm>
          <a:off x="830795" y="549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57918</xdr:rowOff>
    </xdr:from>
    <xdr:to>
      <xdr:col>24</xdr:col>
      <xdr:colOff>63500</xdr:colOff>
      <xdr:row>55</xdr:row>
      <xdr:rowOff>149983</xdr:rowOff>
    </xdr:to>
    <xdr:cxnSp macro="">
      <xdr:nvCxnSpPr>
        <xdr:cNvPr id="118" name="直線コネクタ 117"/>
        <xdr:cNvCxnSpPr/>
      </xdr:nvCxnSpPr>
      <xdr:spPr>
        <a:xfrm flipV="1">
          <a:off x="3797300" y="9487668"/>
          <a:ext cx="838200" cy="9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149983</xdr:rowOff>
    </xdr:from>
    <xdr:to>
      <xdr:col>19</xdr:col>
      <xdr:colOff>177800</xdr:colOff>
      <xdr:row>55</xdr:row>
      <xdr:rowOff>153283</xdr:rowOff>
    </xdr:to>
    <xdr:cxnSp macro="">
      <xdr:nvCxnSpPr>
        <xdr:cNvPr id="121" name="直線コネクタ 120"/>
        <xdr:cNvCxnSpPr/>
      </xdr:nvCxnSpPr>
      <xdr:spPr>
        <a:xfrm flipV="1">
          <a:off x="2908300" y="9579733"/>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153283</xdr:rowOff>
    </xdr:from>
    <xdr:to>
      <xdr:col>15</xdr:col>
      <xdr:colOff>50800</xdr:colOff>
      <xdr:row>56</xdr:row>
      <xdr:rowOff>6049</xdr:rowOff>
    </xdr:to>
    <xdr:cxnSp macro="">
      <xdr:nvCxnSpPr>
        <xdr:cNvPr id="124" name="直線コネクタ 123"/>
        <xdr:cNvCxnSpPr/>
      </xdr:nvCxnSpPr>
      <xdr:spPr>
        <a:xfrm flipV="1">
          <a:off x="2019300" y="9583033"/>
          <a:ext cx="8890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2041</xdr:rowOff>
    </xdr:from>
    <xdr:to>
      <xdr:col>10</xdr:col>
      <xdr:colOff>114300</xdr:colOff>
      <xdr:row>56</xdr:row>
      <xdr:rowOff>6049</xdr:rowOff>
    </xdr:to>
    <xdr:cxnSp macro="">
      <xdr:nvCxnSpPr>
        <xdr:cNvPr id="127" name="直線コネクタ 126"/>
        <xdr:cNvCxnSpPr/>
      </xdr:nvCxnSpPr>
      <xdr:spPr>
        <a:xfrm>
          <a:off x="1130300" y="9603241"/>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7118</xdr:rowOff>
    </xdr:from>
    <xdr:to>
      <xdr:col>24</xdr:col>
      <xdr:colOff>114300</xdr:colOff>
      <xdr:row>55</xdr:row>
      <xdr:rowOff>108718</xdr:rowOff>
    </xdr:to>
    <xdr:sp macro="" textlink="">
      <xdr:nvSpPr>
        <xdr:cNvPr id="137" name="楕円 136"/>
        <xdr:cNvSpPr/>
      </xdr:nvSpPr>
      <xdr:spPr>
        <a:xfrm>
          <a:off x="4584700" y="943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29995</xdr:rowOff>
    </xdr:from>
    <xdr:ext cx="599010" cy="259045"/>
    <xdr:sp macro="" textlink="">
      <xdr:nvSpPr>
        <xdr:cNvPr id="138" name="物件費該当値テキスト"/>
        <xdr:cNvSpPr txBox="1"/>
      </xdr:nvSpPr>
      <xdr:spPr>
        <a:xfrm>
          <a:off x="4686300" y="928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99183</xdr:rowOff>
    </xdr:from>
    <xdr:to>
      <xdr:col>20</xdr:col>
      <xdr:colOff>38100</xdr:colOff>
      <xdr:row>56</xdr:row>
      <xdr:rowOff>29333</xdr:rowOff>
    </xdr:to>
    <xdr:sp macro="" textlink="">
      <xdr:nvSpPr>
        <xdr:cNvPr id="139" name="楕円 138"/>
        <xdr:cNvSpPr/>
      </xdr:nvSpPr>
      <xdr:spPr>
        <a:xfrm>
          <a:off x="3746500" y="952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45860</xdr:rowOff>
    </xdr:from>
    <xdr:ext cx="599010" cy="259045"/>
    <xdr:sp macro="" textlink="">
      <xdr:nvSpPr>
        <xdr:cNvPr id="140" name="テキスト ボックス 139"/>
        <xdr:cNvSpPr txBox="1"/>
      </xdr:nvSpPr>
      <xdr:spPr>
        <a:xfrm>
          <a:off x="3497795" y="930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102483</xdr:rowOff>
    </xdr:from>
    <xdr:to>
      <xdr:col>15</xdr:col>
      <xdr:colOff>101600</xdr:colOff>
      <xdr:row>56</xdr:row>
      <xdr:rowOff>32633</xdr:rowOff>
    </xdr:to>
    <xdr:sp macro="" textlink="">
      <xdr:nvSpPr>
        <xdr:cNvPr id="141" name="楕円 140"/>
        <xdr:cNvSpPr/>
      </xdr:nvSpPr>
      <xdr:spPr>
        <a:xfrm>
          <a:off x="2857500" y="95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49160</xdr:rowOff>
    </xdr:from>
    <xdr:ext cx="599010" cy="259045"/>
    <xdr:sp macro="" textlink="">
      <xdr:nvSpPr>
        <xdr:cNvPr id="142" name="テキスト ボックス 141"/>
        <xdr:cNvSpPr txBox="1"/>
      </xdr:nvSpPr>
      <xdr:spPr>
        <a:xfrm>
          <a:off x="2608795" y="930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126699</xdr:rowOff>
    </xdr:from>
    <xdr:to>
      <xdr:col>10</xdr:col>
      <xdr:colOff>165100</xdr:colOff>
      <xdr:row>56</xdr:row>
      <xdr:rowOff>56849</xdr:rowOff>
    </xdr:to>
    <xdr:sp macro="" textlink="">
      <xdr:nvSpPr>
        <xdr:cNvPr id="143" name="楕円 142"/>
        <xdr:cNvSpPr/>
      </xdr:nvSpPr>
      <xdr:spPr>
        <a:xfrm>
          <a:off x="1968500" y="95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73376</xdr:rowOff>
    </xdr:from>
    <xdr:ext cx="599010" cy="259045"/>
    <xdr:sp macro="" textlink="">
      <xdr:nvSpPr>
        <xdr:cNvPr id="144" name="テキスト ボックス 143"/>
        <xdr:cNvSpPr txBox="1"/>
      </xdr:nvSpPr>
      <xdr:spPr>
        <a:xfrm>
          <a:off x="1719795" y="933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122691</xdr:rowOff>
    </xdr:from>
    <xdr:to>
      <xdr:col>6</xdr:col>
      <xdr:colOff>38100</xdr:colOff>
      <xdr:row>56</xdr:row>
      <xdr:rowOff>52841</xdr:rowOff>
    </xdr:to>
    <xdr:sp macro="" textlink="">
      <xdr:nvSpPr>
        <xdr:cNvPr id="145" name="楕円 144"/>
        <xdr:cNvSpPr/>
      </xdr:nvSpPr>
      <xdr:spPr>
        <a:xfrm>
          <a:off x="1079500" y="95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69368</xdr:rowOff>
    </xdr:from>
    <xdr:ext cx="599010" cy="259045"/>
    <xdr:sp macro="" textlink="">
      <xdr:nvSpPr>
        <xdr:cNvPr id="146" name="テキスト ボックス 145"/>
        <xdr:cNvSpPr txBox="1"/>
      </xdr:nvSpPr>
      <xdr:spPr>
        <a:xfrm>
          <a:off x="830795" y="932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157139</xdr:rowOff>
    </xdr:from>
    <xdr:to>
      <xdr:col>24</xdr:col>
      <xdr:colOff>63500</xdr:colOff>
      <xdr:row>76</xdr:row>
      <xdr:rowOff>58482</xdr:rowOff>
    </xdr:to>
    <xdr:cxnSp macro="">
      <xdr:nvCxnSpPr>
        <xdr:cNvPr id="177" name="直線コネクタ 176"/>
        <xdr:cNvCxnSpPr/>
      </xdr:nvCxnSpPr>
      <xdr:spPr>
        <a:xfrm flipV="1">
          <a:off x="3797300" y="13015889"/>
          <a:ext cx="838200" cy="7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19914</xdr:rowOff>
    </xdr:from>
    <xdr:to>
      <xdr:col>19</xdr:col>
      <xdr:colOff>177800</xdr:colOff>
      <xdr:row>76</xdr:row>
      <xdr:rowOff>58482</xdr:rowOff>
    </xdr:to>
    <xdr:cxnSp macro="">
      <xdr:nvCxnSpPr>
        <xdr:cNvPr id="180" name="直線コネクタ 179"/>
        <xdr:cNvCxnSpPr/>
      </xdr:nvCxnSpPr>
      <xdr:spPr>
        <a:xfrm>
          <a:off x="2908300" y="13050114"/>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19914</xdr:rowOff>
    </xdr:from>
    <xdr:to>
      <xdr:col>15</xdr:col>
      <xdr:colOff>50800</xdr:colOff>
      <xdr:row>76</xdr:row>
      <xdr:rowOff>84280</xdr:rowOff>
    </xdr:to>
    <xdr:cxnSp macro="">
      <xdr:nvCxnSpPr>
        <xdr:cNvPr id="183" name="直線コネクタ 182"/>
        <xdr:cNvCxnSpPr/>
      </xdr:nvCxnSpPr>
      <xdr:spPr>
        <a:xfrm flipV="1">
          <a:off x="2019300" y="13050114"/>
          <a:ext cx="889000" cy="6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84280</xdr:rowOff>
    </xdr:from>
    <xdr:to>
      <xdr:col>10</xdr:col>
      <xdr:colOff>114300</xdr:colOff>
      <xdr:row>76</xdr:row>
      <xdr:rowOff>149073</xdr:rowOff>
    </xdr:to>
    <xdr:cxnSp macro="">
      <xdr:nvCxnSpPr>
        <xdr:cNvPr id="186" name="直線コネクタ 185"/>
        <xdr:cNvCxnSpPr/>
      </xdr:nvCxnSpPr>
      <xdr:spPr>
        <a:xfrm flipV="1">
          <a:off x="1130300" y="13114480"/>
          <a:ext cx="889000" cy="6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106339</xdr:rowOff>
    </xdr:from>
    <xdr:to>
      <xdr:col>24</xdr:col>
      <xdr:colOff>114300</xdr:colOff>
      <xdr:row>76</xdr:row>
      <xdr:rowOff>36489</xdr:rowOff>
    </xdr:to>
    <xdr:sp macro="" textlink="">
      <xdr:nvSpPr>
        <xdr:cNvPr id="196" name="楕円 195"/>
        <xdr:cNvSpPr/>
      </xdr:nvSpPr>
      <xdr:spPr>
        <a:xfrm>
          <a:off x="4584700" y="129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129216</xdr:rowOff>
    </xdr:from>
    <xdr:ext cx="534377" cy="259045"/>
    <xdr:sp macro="" textlink="">
      <xdr:nvSpPr>
        <xdr:cNvPr id="197" name="維持補修費該当値テキスト"/>
        <xdr:cNvSpPr txBox="1"/>
      </xdr:nvSpPr>
      <xdr:spPr>
        <a:xfrm>
          <a:off x="4686300" y="1281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7682</xdr:rowOff>
    </xdr:from>
    <xdr:to>
      <xdr:col>20</xdr:col>
      <xdr:colOff>38100</xdr:colOff>
      <xdr:row>76</xdr:row>
      <xdr:rowOff>109282</xdr:rowOff>
    </xdr:to>
    <xdr:sp macro="" textlink="">
      <xdr:nvSpPr>
        <xdr:cNvPr id="198" name="楕円 197"/>
        <xdr:cNvSpPr/>
      </xdr:nvSpPr>
      <xdr:spPr>
        <a:xfrm>
          <a:off x="3746500" y="130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125809</xdr:rowOff>
    </xdr:from>
    <xdr:ext cx="534377" cy="259045"/>
    <xdr:sp macro="" textlink="">
      <xdr:nvSpPr>
        <xdr:cNvPr id="199" name="テキスト ボックス 198"/>
        <xdr:cNvSpPr txBox="1"/>
      </xdr:nvSpPr>
      <xdr:spPr>
        <a:xfrm>
          <a:off x="3530111" y="128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140564</xdr:rowOff>
    </xdr:from>
    <xdr:to>
      <xdr:col>15</xdr:col>
      <xdr:colOff>101600</xdr:colOff>
      <xdr:row>76</xdr:row>
      <xdr:rowOff>70714</xdr:rowOff>
    </xdr:to>
    <xdr:sp macro="" textlink="">
      <xdr:nvSpPr>
        <xdr:cNvPr id="200" name="楕円 199"/>
        <xdr:cNvSpPr/>
      </xdr:nvSpPr>
      <xdr:spPr>
        <a:xfrm>
          <a:off x="2857500" y="129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87241</xdr:rowOff>
    </xdr:from>
    <xdr:ext cx="534377" cy="259045"/>
    <xdr:sp macro="" textlink="">
      <xdr:nvSpPr>
        <xdr:cNvPr id="201" name="テキスト ボックス 200"/>
        <xdr:cNvSpPr txBox="1"/>
      </xdr:nvSpPr>
      <xdr:spPr>
        <a:xfrm>
          <a:off x="2641111" y="127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33480</xdr:rowOff>
    </xdr:from>
    <xdr:to>
      <xdr:col>10</xdr:col>
      <xdr:colOff>165100</xdr:colOff>
      <xdr:row>76</xdr:row>
      <xdr:rowOff>135080</xdr:rowOff>
    </xdr:to>
    <xdr:sp macro="" textlink="">
      <xdr:nvSpPr>
        <xdr:cNvPr id="202" name="楕円 201"/>
        <xdr:cNvSpPr/>
      </xdr:nvSpPr>
      <xdr:spPr>
        <a:xfrm>
          <a:off x="1968500" y="1306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126207</xdr:rowOff>
    </xdr:from>
    <xdr:ext cx="534377" cy="259045"/>
    <xdr:sp macro="" textlink="">
      <xdr:nvSpPr>
        <xdr:cNvPr id="203" name="テキスト ボックス 202"/>
        <xdr:cNvSpPr txBox="1"/>
      </xdr:nvSpPr>
      <xdr:spPr>
        <a:xfrm>
          <a:off x="1752111" y="1315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98273</xdr:rowOff>
    </xdr:from>
    <xdr:to>
      <xdr:col>6</xdr:col>
      <xdr:colOff>38100</xdr:colOff>
      <xdr:row>77</xdr:row>
      <xdr:rowOff>28423</xdr:rowOff>
    </xdr:to>
    <xdr:sp macro="" textlink="">
      <xdr:nvSpPr>
        <xdr:cNvPr id="204" name="楕円 203"/>
        <xdr:cNvSpPr/>
      </xdr:nvSpPr>
      <xdr:spPr>
        <a:xfrm>
          <a:off x="1079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44949</xdr:rowOff>
    </xdr:from>
    <xdr:ext cx="534377" cy="259045"/>
    <xdr:sp macro="" textlink="">
      <xdr:nvSpPr>
        <xdr:cNvPr id="205" name="テキスト ボックス 204"/>
        <xdr:cNvSpPr txBox="1"/>
      </xdr:nvSpPr>
      <xdr:spPr>
        <a:xfrm>
          <a:off x="863111" y="129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23245</xdr:rowOff>
    </xdr:from>
    <xdr:to>
      <xdr:col>24</xdr:col>
      <xdr:colOff>63500</xdr:colOff>
      <xdr:row>95</xdr:row>
      <xdr:rowOff>37108</xdr:rowOff>
    </xdr:to>
    <xdr:cxnSp macro="">
      <xdr:nvCxnSpPr>
        <xdr:cNvPr id="237" name="直線コネクタ 236"/>
        <xdr:cNvCxnSpPr/>
      </xdr:nvCxnSpPr>
      <xdr:spPr>
        <a:xfrm flipV="1">
          <a:off x="3797300" y="16310995"/>
          <a:ext cx="8382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37108</xdr:rowOff>
    </xdr:from>
    <xdr:to>
      <xdr:col>19</xdr:col>
      <xdr:colOff>177800</xdr:colOff>
      <xdr:row>95</xdr:row>
      <xdr:rowOff>82207</xdr:rowOff>
    </xdr:to>
    <xdr:cxnSp macro="">
      <xdr:nvCxnSpPr>
        <xdr:cNvPr id="240" name="直線コネクタ 239"/>
        <xdr:cNvCxnSpPr/>
      </xdr:nvCxnSpPr>
      <xdr:spPr>
        <a:xfrm flipV="1">
          <a:off x="2908300" y="16324858"/>
          <a:ext cx="889000" cy="4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82207</xdr:rowOff>
    </xdr:from>
    <xdr:to>
      <xdr:col>15</xdr:col>
      <xdr:colOff>50800</xdr:colOff>
      <xdr:row>96</xdr:row>
      <xdr:rowOff>56294</xdr:rowOff>
    </xdr:to>
    <xdr:cxnSp macro="">
      <xdr:nvCxnSpPr>
        <xdr:cNvPr id="243" name="直線コネクタ 242"/>
        <xdr:cNvCxnSpPr/>
      </xdr:nvCxnSpPr>
      <xdr:spPr>
        <a:xfrm flipV="1">
          <a:off x="2019300" y="16369957"/>
          <a:ext cx="889000" cy="1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56294</xdr:rowOff>
    </xdr:from>
    <xdr:to>
      <xdr:col>10</xdr:col>
      <xdr:colOff>114300</xdr:colOff>
      <xdr:row>96</xdr:row>
      <xdr:rowOff>156764</xdr:rowOff>
    </xdr:to>
    <xdr:cxnSp macro="">
      <xdr:nvCxnSpPr>
        <xdr:cNvPr id="246" name="直線コネクタ 245"/>
        <xdr:cNvCxnSpPr/>
      </xdr:nvCxnSpPr>
      <xdr:spPr>
        <a:xfrm flipV="1">
          <a:off x="1130300" y="16515494"/>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143895</xdr:rowOff>
    </xdr:from>
    <xdr:to>
      <xdr:col>24</xdr:col>
      <xdr:colOff>114300</xdr:colOff>
      <xdr:row>95</xdr:row>
      <xdr:rowOff>74045</xdr:rowOff>
    </xdr:to>
    <xdr:sp macro="" textlink="">
      <xdr:nvSpPr>
        <xdr:cNvPr id="256" name="楕円 255"/>
        <xdr:cNvSpPr/>
      </xdr:nvSpPr>
      <xdr:spPr>
        <a:xfrm>
          <a:off x="4584700" y="162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166772</xdr:rowOff>
    </xdr:from>
    <xdr:ext cx="534377" cy="259045"/>
    <xdr:sp macro="" textlink="">
      <xdr:nvSpPr>
        <xdr:cNvPr id="257" name="扶助費該当値テキスト"/>
        <xdr:cNvSpPr txBox="1"/>
      </xdr:nvSpPr>
      <xdr:spPr>
        <a:xfrm>
          <a:off x="4686300" y="161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157758</xdr:rowOff>
    </xdr:from>
    <xdr:to>
      <xdr:col>20</xdr:col>
      <xdr:colOff>38100</xdr:colOff>
      <xdr:row>95</xdr:row>
      <xdr:rowOff>87908</xdr:rowOff>
    </xdr:to>
    <xdr:sp macro="" textlink="">
      <xdr:nvSpPr>
        <xdr:cNvPr id="258" name="楕円 257"/>
        <xdr:cNvSpPr/>
      </xdr:nvSpPr>
      <xdr:spPr>
        <a:xfrm>
          <a:off x="3746500" y="162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104435</xdr:rowOff>
    </xdr:from>
    <xdr:ext cx="534377" cy="259045"/>
    <xdr:sp macro="" textlink="">
      <xdr:nvSpPr>
        <xdr:cNvPr id="259" name="テキスト ボックス 258"/>
        <xdr:cNvSpPr txBox="1"/>
      </xdr:nvSpPr>
      <xdr:spPr>
        <a:xfrm>
          <a:off x="3530111" y="160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31407</xdr:rowOff>
    </xdr:from>
    <xdr:to>
      <xdr:col>15</xdr:col>
      <xdr:colOff>101600</xdr:colOff>
      <xdr:row>95</xdr:row>
      <xdr:rowOff>133007</xdr:rowOff>
    </xdr:to>
    <xdr:sp macro="" textlink="">
      <xdr:nvSpPr>
        <xdr:cNvPr id="260" name="楕円 259"/>
        <xdr:cNvSpPr/>
      </xdr:nvSpPr>
      <xdr:spPr>
        <a:xfrm>
          <a:off x="2857500" y="1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149534</xdr:rowOff>
    </xdr:from>
    <xdr:ext cx="534377" cy="259045"/>
    <xdr:sp macro="" textlink="">
      <xdr:nvSpPr>
        <xdr:cNvPr id="261" name="テキスト ボックス 260"/>
        <xdr:cNvSpPr txBox="1"/>
      </xdr:nvSpPr>
      <xdr:spPr>
        <a:xfrm>
          <a:off x="2641111" y="160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5494</xdr:rowOff>
    </xdr:from>
    <xdr:to>
      <xdr:col>10</xdr:col>
      <xdr:colOff>165100</xdr:colOff>
      <xdr:row>96</xdr:row>
      <xdr:rowOff>107094</xdr:rowOff>
    </xdr:to>
    <xdr:sp macro="" textlink="">
      <xdr:nvSpPr>
        <xdr:cNvPr id="262" name="楕円 261"/>
        <xdr:cNvSpPr/>
      </xdr:nvSpPr>
      <xdr:spPr>
        <a:xfrm>
          <a:off x="1968500" y="16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123621</xdr:rowOff>
    </xdr:from>
    <xdr:ext cx="534377" cy="259045"/>
    <xdr:sp macro="" textlink="">
      <xdr:nvSpPr>
        <xdr:cNvPr id="263" name="テキスト ボックス 262"/>
        <xdr:cNvSpPr txBox="1"/>
      </xdr:nvSpPr>
      <xdr:spPr>
        <a:xfrm>
          <a:off x="1752111" y="1623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105964</xdr:rowOff>
    </xdr:from>
    <xdr:to>
      <xdr:col>6</xdr:col>
      <xdr:colOff>38100</xdr:colOff>
      <xdr:row>97</xdr:row>
      <xdr:rowOff>36114</xdr:rowOff>
    </xdr:to>
    <xdr:sp macro="" textlink="">
      <xdr:nvSpPr>
        <xdr:cNvPr id="264" name="楕円 263"/>
        <xdr:cNvSpPr/>
      </xdr:nvSpPr>
      <xdr:spPr>
        <a:xfrm>
          <a:off x="1079500" y="16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52641</xdr:rowOff>
    </xdr:from>
    <xdr:ext cx="534377" cy="259045"/>
    <xdr:sp macro="" textlink="">
      <xdr:nvSpPr>
        <xdr:cNvPr id="265" name="テキスト ボックス 264"/>
        <xdr:cNvSpPr txBox="1"/>
      </xdr:nvSpPr>
      <xdr:spPr>
        <a:xfrm>
          <a:off x="863111" y="1634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102892</xdr:rowOff>
    </xdr:from>
    <xdr:to>
      <xdr:col>55</xdr:col>
      <xdr:colOff>0</xdr:colOff>
      <xdr:row>35</xdr:row>
      <xdr:rowOff>138279</xdr:rowOff>
    </xdr:to>
    <xdr:cxnSp macro="">
      <xdr:nvCxnSpPr>
        <xdr:cNvPr id="294" name="直線コネクタ 293"/>
        <xdr:cNvCxnSpPr/>
      </xdr:nvCxnSpPr>
      <xdr:spPr>
        <a:xfrm flipV="1">
          <a:off x="9639300" y="6103642"/>
          <a:ext cx="8382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118882</xdr:rowOff>
    </xdr:from>
    <xdr:to>
      <xdr:col>50</xdr:col>
      <xdr:colOff>114300</xdr:colOff>
      <xdr:row>35</xdr:row>
      <xdr:rowOff>138279</xdr:rowOff>
    </xdr:to>
    <xdr:cxnSp macro="">
      <xdr:nvCxnSpPr>
        <xdr:cNvPr id="297" name="直線コネクタ 296"/>
        <xdr:cNvCxnSpPr/>
      </xdr:nvCxnSpPr>
      <xdr:spPr>
        <a:xfrm>
          <a:off x="8750300" y="6119632"/>
          <a:ext cx="889000" cy="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118882</xdr:rowOff>
    </xdr:from>
    <xdr:to>
      <xdr:col>45</xdr:col>
      <xdr:colOff>177800</xdr:colOff>
      <xdr:row>35</xdr:row>
      <xdr:rowOff>166667</xdr:rowOff>
    </xdr:to>
    <xdr:cxnSp macro="">
      <xdr:nvCxnSpPr>
        <xdr:cNvPr id="300" name="直線コネクタ 299"/>
        <xdr:cNvCxnSpPr/>
      </xdr:nvCxnSpPr>
      <xdr:spPr>
        <a:xfrm flipV="1">
          <a:off x="7861300" y="6119632"/>
          <a:ext cx="889000" cy="4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166667</xdr:rowOff>
    </xdr:from>
    <xdr:to>
      <xdr:col>41</xdr:col>
      <xdr:colOff>50800</xdr:colOff>
      <xdr:row>36</xdr:row>
      <xdr:rowOff>391</xdr:rowOff>
    </xdr:to>
    <xdr:cxnSp macro="">
      <xdr:nvCxnSpPr>
        <xdr:cNvPr id="303" name="直線コネクタ 302"/>
        <xdr:cNvCxnSpPr/>
      </xdr:nvCxnSpPr>
      <xdr:spPr>
        <a:xfrm flipV="1">
          <a:off x="6972300" y="6167417"/>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52092</xdr:rowOff>
    </xdr:from>
    <xdr:to>
      <xdr:col>55</xdr:col>
      <xdr:colOff>50800</xdr:colOff>
      <xdr:row>35</xdr:row>
      <xdr:rowOff>153692</xdr:rowOff>
    </xdr:to>
    <xdr:sp macro="" textlink="">
      <xdr:nvSpPr>
        <xdr:cNvPr id="313" name="楕円 312"/>
        <xdr:cNvSpPr/>
      </xdr:nvSpPr>
      <xdr:spPr>
        <a:xfrm>
          <a:off x="10426700" y="60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74969</xdr:rowOff>
    </xdr:from>
    <xdr:ext cx="599010" cy="259045"/>
    <xdr:sp macro="" textlink="">
      <xdr:nvSpPr>
        <xdr:cNvPr id="314" name="補助費等該当値テキスト"/>
        <xdr:cNvSpPr txBox="1"/>
      </xdr:nvSpPr>
      <xdr:spPr>
        <a:xfrm>
          <a:off x="10528300" y="590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87479</xdr:rowOff>
    </xdr:from>
    <xdr:to>
      <xdr:col>50</xdr:col>
      <xdr:colOff>165100</xdr:colOff>
      <xdr:row>36</xdr:row>
      <xdr:rowOff>17629</xdr:rowOff>
    </xdr:to>
    <xdr:sp macro="" textlink="">
      <xdr:nvSpPr>
        <xdr:cNvPr id="315" name="楕円 314"/>
        <xdr:cNvSpPr/>
      </xdr:nvSpPr>
      <xdr:spPr>
        <a:xfrm>
          <a:off x="9588500" y="60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34156</xdr:rowOff>
    </xdr:from>
    <xdr:ext cx="599010" cy="259045"/>
    <xdr:sp macro="" textlink="">
      <xdr:nvSpPr>
        <xdr:cNvPr id="316" name="テキスト ボックス 315"/>
        <xdr:cNvSpPr txBox="1"/>
      </xdr:nvSpPr>
      <xdr:spPr>
        <a:xfrm>
          <a:off x="9339795" y="586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68082</xdr:rowOff>
    </xdr:from>
    <xdr:to>
      <xdr:col>46</xdr:col>
      <xdr:colOff>38100</xdr:colOff>
      <xdr:row>35</xdr:row>
      <xdr:rowOff>169682</xdr:rowOff>
    </xdr:to>
    <xdr:sp macro="" textlink="">
      <xdr:nvSpPr>
        <xdr:cNvPr id="317" name="楕円 316"/>
        <xdr:cNvSpPr/>
      </xdr:nvSpPr>
      <xdr:spPr>
        <a:xfrm>
          <a:off x="8699500" y="60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14759</xdr:rowOff>
    </xdr:from>
    <xdr:ext cx="599010" cy="259045"/>
    <xdr:sp macro="" textlink="">
      <xdr:nvSpPr>
        <xdr:cNvPr id="318" name="テキスト ボックス 317"/>
        <xdr:cNvSpPr txBox="1"/>
      </xdr:nvSpPr>
      <xdr:spPr>
        <a:xfrm>
          <a:off x="8450795" y="58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115867</xdr:rowOff>
    </xdr:from>
    <xdr:to>
      <xdr:col>41</xdr:col>
      <xdr:colOff>101600</xdr:colOff>
      <xdr:row>36</xdr:row>
      <xdr:rowOff>46017</xdr:rowOff>
    </xdr:to>
    <xdr:sp macro="" textlink="">
      <xdr:nvSpPr>
        <xdr:cNvPr id="319" name="楕円 318"/>
        <xdr:cNvSpPr/>
      </xdr:nvSpPr>
      <xdr:spPr>
        <a:xfrm>
          <a:off x="7810500" y="61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62544</xdr:rowOff>
    </xdr:from>
    <xdr:ext cx="599010" cy="259045"/>
    <xdr:sp macro="" textlink="">
      <xdr:nvSpPr>
        <xdr:cNvPr id="320" name="テキスト ボックス 319"/>
        <xdr:cNvSpPr txBox="1"/>
      </xdr:nvSpPr>
      <xdr:spPr>
        <a:xfrm>
          <a:off x="7561795" y="589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121041</xdr:rowOff>
    </xdr:from>
    <xdr:to>
      <xdr:col>36</xdr:col>
      <xdr:colOff>165100</xdr:colOff>
      <xdr:row>36</xdr:row>
      <xdr:rowOff>51191</xdr:rowOff>
    </xdr:to>
    <xdr:sp macro="" textlink="">
      <xdr:nvSpPr>
        <xdr:cNvPr id="321" name="楕円 320"/>
        <xdr:cNvSpPr/>
      </xdr:nvSpPr>
      <xdr:spPr>
        <a:xfrm>
          <a:off x="6921500" y="612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67718</xdr:rowOff>
    </xdr:from>
    <xdr:ext cx="599010" cy="259045"/>
    <xdr:sp macro="" textlink="">
      <xdr:nvSpPr>
        <xdr:cNvPr id="322" name="テキスト ボックス 321"/>
        <xdr:cNvSpPr txBox="1"/>
      </xdr:nvSpPr>
      <xdr:spPr>
        <a:xfrm>
          <a:off x="6672795" y="589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81261</xdr:rowOff>
    </xdr:from>
    <xdr:to>
      <xdr:col>55</xdr:col>
      <xdr:colOff>0</xdr:colOff>
      <xdr:row>57</xdr:row>
      <xdr:rowOff>57300</xdr:rowOff>
    </xdr:to>
    <xdr:cxnSp macro="">
      <xdr:nvCxnSpPr>
        <xdr:cNvPr id="353" name="直線コネクタ 352"/>
        <xdr:cNvCxnSpPr/>
      </xdr:nvCxnSpPr>
      <xdr:spPr>
        <a:xfrm flipV="1">
          <a:off x="9639300" y="9682461"/>
          <a:ext cx="838200" cy="1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148567</xdr:rowOff>
    </xdr:from>
    <xdr:ext cx="599010" cy="259045"/>
    <xdr:sp macro="" textlink="">
      <xdr:nvSpPr>
        <xdr:cNvPr id="354" name="普通建設事業費平均値テキスト"/>
        <xdr:cNvSpPr txBox="1"/>
      </xdr:nvSpPr>
      <xdr:spPr>
        <a:xfrm>
          <a:off x="10528300" y="9921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57300</xdr:rowOff>
    </xdr:from>
    <xdr:to>
      <xdr:col>50</xdr:col>
      <xdr:colOff>114300</xdr:colOff>
      <xdr:row>58</xdr:row>
      <xdr:rowOff>18101</xdr:rowOff>
    </xdr:to>
    <xdr:cxnSp macro="">
      <xdr:nvCxnSpPr>
        <xdr:cNvPr id="356" name="直線コネクタ 355"/>
        <xdr:cNvCxnSpPr/>
      </xdr:nvCxnSpPr>
      <xdr:spPr>
        <a:xfrm flipV="1">
          <a:off x="8750300" y="9829950"/>
          <a:ext cx="889000" cy="13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7052</xdr:rowOff>
    </xdr:from>
    <xdr:to>
      <xdr:col>45</xdr:col>
      <xdr:colOff>177800</xdr:colOff>
      <xdr:row>58</xdr:row>
      <xdr:rowOff>18101</xdr:rowOff>
    </xdr:to>
    <xdr:cxnSp macro="">
      <xdr:nvCxnSpPr>
        <xdr:cNvPr id="359" name="直線コネクタ 358"/>
        <xdr:cNvCxnSpPr/>
      </xdr:nvCxnSpPr>
      <xdr:spPr>
        <a:xfrm>
          <a:off x="7861300" y="9779702"/>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7052</xdr:rowOff>
    </xdr:from>
    <xdr:to>
      <xdr:col>41</xdr:col>
      <xdr:colOff>50800</xdr:colOff>
      <xdr:row>57</xdr:row>
      <xdr:rowOff>65201</xdr:rowOff>
    </xdr:to>
    <xdr:cxnSp macro="">
      <xdr:nvCxnSpPr>
        <xdr:cNvPr id="362" name="直線コネクタ 361"/>
        <xdr:cNvCxnSpPr/>
      </xdr:nvCxnSpPr>
      <xdr:spPr>
        <a:xfrm flipV="1">
          <a:off x="6972300" y="9779702"/>
          <a:ext cx="889000" cy="5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30461</xdr:rowOff>
    </xdr:from>
    <xdr:to>
      <xdr:col>55</xdr:col>
      <xdr:colOff>50800</xdr:colOff>
      <xdr:row>56</xdr:row>
      <xdr:rowOff>132061</xdr:rowOff>
    </xdr:to>
    <xdr:sp macro="" textlink="">
      <xdr:nvSpPr>
        <xdr:cNvPr id="372" name="楕円 371"/>
        <xdr:cNvSpPr/>
      </xdr:nvSpPr>
      <xdr:spPr>
        <a:xfrm>
          <a:off x="10426700" y="96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53338</xdr:rowOff>
    </xdr:from>
    <xdr:ext cx="599010" cy="259045"/>
    <xdr:sp macro="" textlink="">
      <xdr:nvSpPr>
        <xdr:cNvPr id="373" name="普通建設事業費該当値テキスト"/>
        <xdr:cNvSpPr txBox="1"/>
      </xdr:nvSpPr>
      <xdr:spPr>
        <a:xfrm>
          <a:off x="10528300" y="948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6500</xdr:rowOff>
    </xdr:from>
    <xdr:to>
      <xdr:col>50</xdr:col>
      <xdr:colOff>165100</xdr:colOff>
      <xdr:row>57</xdr:row>
      <xdr:rowOff>108100</xdr:rowOff>
    </xdr:to>
    <xdr:sp macro="" textlink="">
      <xdr:nvSpPr>
        <xdr:cNvPr id="374" name="楕円 373"/>
        <xdr:cNvSpPr/>
      </xdr:nvSpPr>
      <xdr:spPr>
        <a:xfrm>
          <a:off x="9588500" y="97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124627</xdr:rowOff>
    </xdr:from>
    <xdr:ext cx="599010" cy="259045"/>
    <xdr:sp macro="" textlink="">
      <xdr:nvSpPr>
        <xdr:cNvPr id="375" name="テキスト ボックス 374"/>
        <xdr:cNvSpPr txBox="1"/>
      </xdr:nvSpPr>
      <xdr:spPr>
        <a:xfrm>
          <a:off x="9339795" y="95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138751</xdr:rowOff>
    </xdr:from>
    <xdr:to>
      <xdr:col>46</xdr:col>
      <xdr:colOff>38100</xdr:colOff>
      <xdr:row>58</xdr:row>
      <xdr:rowOff>68901</xdr:rowOff>
    </xdr:to>
    <xdr:sp macro="" textlink="">
      <xdr:nvSpPr>
        <xdr:cNvPr id="376" name="楕円 375"/>
        <xdr:cNvSpPr/>
      </xdr:nvSpPr>
      <xdr:spPr>
        <a:xfrm>
          <a:off x="8699500" y="99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85428</xdr:rowOff>
    </xdr:from>
    <xdr:ext cx="599010" cy="259045"/>
    <xdr:sp macro="" textlink="">
      <xdr:nvSpPr>
        <xdr:cNvPr id="377" name="テキスト ボックス 376"/>
        <xdr:cNvSpPr txBox="1"/>
      </xdr:nvSpPr>
      <xdr:spPr>
        <a:xfrm>
          <a:off x="8450795" y="968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127702</xdr:rowOff>
    </xdr:from>
    <xdr:to>
      <xdr:col>41</xdr:col>
      <xdr:colOff>101600</xdr:colOff>
      <xdr:row>57</xdr:row>
      <xdr:rowOff>57852</xdr:rowOff>
    </xdr:to>
    <xdr:sp macro="" textlink="">
      <xdr:nvSpPr>
        <xdr:cNvPr id="378" name="楕円 377"/>
        <xdr:cNvSpPr/>
      </xdr:nvSpPr>
      <xdr:spPr>
        <a:xfrm>
          <a:off x="7810500" y="97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74379</xdr:rowOff>
    </xdr:from>
    <xdr:ext cx="599010" cy="259045"/>
    <xdr:sp macro="" textlink="">
      <xdr:nvSpPr>
        <xdr:cNvPr id="379" name="テキスト ボックス 378"/>
        <xdr:cNvSpPr txBox="1"/>
      </xdr:nvSpPr>
      <xdr:spPr>
        <a:xfrm>
          <a:off x="7561795" y="950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14401</xdr:rowOff>
    </xdr:from>
    <xdr:to>
      <xdr:col>36</xdr:col>
      <xdr:colOff>165100</xdr:colOff>
      <xdr:row>57</xdr:row>
      <xdr:rowOff>116001</xdr:rowOff>
    </xdr:to>
    <xdr:sp macro="" textlink="">
      <xdr:nvSpPr>
        <xdr:cNvPr id="380" name="楕円 379"/>
        <xdr:cNvSpPr/>
      </xdr:nvSpPr>
      <xdr:spPr>
        <a:xfrm>
          <a:off x="6921500" y="97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132528</xdr:rowOff>
    </xdr:from>
    <xdr:ext cx="599010" cy="259045"/>
    <xdr:sp macro="" textlink="">
      <xdr:nvSpPr>
        <xdr:cNvPr id="381" name="テキスト ボックス 380"/>
        <xdr:cNvSpPr txBox="1"/>
      </xdr:nvSpPr>
      <xdr:spPr>
        <a:xfrm>
          <a:off x="6672795" y="956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28473</xdr:rowOff>
    </xdr:from>
    <xdr:to>
      <xdr:col>55</xdr:col>
      <xdr:colOff>0</xdr:colOff>
      <xdr:row>78</xdr:row>
      <xdr:rowOff>119007</xdr:rowOff>
    </xdr:to>
    <xdr:cxnSp macro="">
      <xdr:nvCxnSpPr>
        <xdr:cNvPr id="410" name="直線コネクタ 409"/>
        <xdr:cNvCxnSpPr/>
      </xdr:nvCxnSpPr>
      <xdr:spPr>
        <a:xfrm flipV="1">
          <a:off x="9639300" y="13401573"/>
          <a:ext cx="838200" cy="9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77138</xdr:rowOff>
    </xdr:from>
    <xdr:to>
      <xdr:col>50</xdr:col>
      <xdr:colOff>114300</xdr:colOff>
      <xdr:row>78</xdr:row>
      <xdr:rowOff>119007</xdr:rowOff>
    </xdr:to>
    <xdr:cxnSp macro="">
      <xdr:nvCxnSpPr>
        <xdr:cNvPr id="413" name="直線コネクタ 412"/>
        <xdr:cNvCxnSpPr/>
      </xdr:nvCxnSpPr>
      <xdr:spPr>
        <a:xfrm>
          <a:off x="8750300" y="13450238"/>
          <a:ext cx="889000" cy="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35821</xdr:rowOff>
    </xdr:from>
    <xdr:to>
      <xdr:col>45</xdr:col>
      <xdr:colOff>177800</xdr:colOff>
      <xdr:row>78</xdr:row>
      <xdr:rowOff>77138</xdr:rowOff>
    </xdr:to>
    <xdr:cxnSp macro="">
      <xdr:nvCxnSpPr>
        <xdr:cNvPr id="416" name="直線コネクタ 415"/>
        <xdr:cNvCxnSpPr/>
      </xdr:nvCxnSpPr>
      <xdr:spPr>
        <a:xfrm>
          <a:off x="7861300" y="13408921"/>
          <a:ext cx="889000" cy="4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164282</xdr:rowOff>
    </xdr:from>
    <xdr:ext cx="534377" cy="259045"/>
    <xdr:sp macro="" textlink="">
      <xdr:nvSpPr>
        <xdr:cNvPr id="420" name="テキスト ボックス 419"/>
        <xdr:cNvSpPr txBox="1"/>
      </xdr:nvSpPr>
      <xdr:spPr>
        <a:xfrm>
          <a:off x="7594111" y="135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149123</xdr:rowOff>
    </xdr:from>
    <xdr:to>
      <xdr:col>55</xdr:col>
      <xdr:colOff>50800</xdr:colOff>
      <xdr:row>78</xdr:row>
      <xdr:rowOff>79273</xdr:rowOff>
    </xdr:to>
    <xdr:sp macro="" textlink="">
      <xdr:nvSpPr>
        <xdr:cNvPr id="426" name="楕円 425"/>
        <xdr:cNvSpPr/>
      </xdr:nvSpPr>
      <xdr:spPr>
        <a:xfrm>
          <a:off x="10426700" y="133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550</xdr:rowOff>
    </xdr:from>
    <xdr:ext cx="599010" cy="259045"/>
    <xdr:sp macro="" textlink="">
      <xdr:nvSpPr>
        <xdr:cNvPr id="427" name="普通建設事業費 （ うち新規整備　）該当値テキスト"/>
        <xdr:cNvSpPr txBox="1"/>
      </xdr:nvSpPr>
      <xdr:spPr>
        <a:xfrm>
          <a:off x="10528300" y="1320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68207</xdr:rowOff>
    </xdr:from>
    <xdr:to>
      <xdr:col>50</xdr:col>
      <xdr:colOff>165100</xdr:colOff>
      <xdr:row>78</xdr:row>
      <xdr:rowOff>169807</xdr:rowOff>
    </xdr:to>
    <xdr:sp macro="" textlink="">
      <xdr:nvSpPr>
        <xdr:cNvPr id="428" name="楕円 427"/>
        <xdr:cNvSpPr/>
      </xdr:nvSpPr>
      <xdr:spPr>
        <a:xfrm>
          <a:off x="9588500" y="134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14884</xdr:rowOff>
    </xdr:from>
    <xdr:ext cx="534377" cy="259045"/>
    <xdr:sp macro="" textlink="">
      <xdr:nvSpPr>
        <xdr:cNvPr id="429" name="テキスト ボックス 428"/>
        <xdr:cNvSpPr txBox="1"/>
      </xdr:nvSpPr>
      <xdr:spPr>
        <a:xfrm>
          <a:off x="9372111" y="132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26338</xdr:rowOff>
    </xdr:from>
    <xdr:to>
      <xdr:col>46</xdr:col>
      <xdr:colOff>38100</xdr:colOff>
      <xdr:row>78</xdr:row>
      <xdr:rowOff>127938</xdr:rowOff>
    </xdr:to>
    <xdr:sp macro="" textlink="">
      <xdr:nvSpPr>
        <xdr:cNvPr id="430" name="楕円 429"/>
        <xdr:cNvSpPr/>
      </xdr:nvSpPr>
      <xdr:spPr>
        <a:xfrm>
          <a:off x="8699500" y="1339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144465</xdr:rowOff>
    </xdr:from>
    <xdr:ext cx="599010" cy="259045"/>
    <xdr:sp macro="" textlink="">
      <xdr:nvSpPr>
        <xdr:cNvPr id="431" name="テキスト ボックス 430"/>
        <xdr:cNvSpPr txBox="1"/>
      </xdr:nvSpPr>
      <xdr:spPr>
        <a:xfrm>
          <a:off x="8450795" y="1317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156471</xdr:rowOff>
    </xdr:from>
    <xdr:to>
      <xdr:col>41</xdr:col>
      <xdr:colOff>101600</xdr:colOff>
      <xdr:row>78</xdr:row>
      <xdr:rowOff>86621</xdr:rowOff>
    </xdr:to>
    <xdr:sp macro="" textlink="">
      <xdr:nvSpPr>
        <xdr:cNvPr id="432" name="楕円 431"/>
        <xdr:cNvSpPr/>
      </xdr:nvSpPr>
      <xdr:spPr>
        <a:xfrm>
          <a:off x="7810500" y="133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103148</xdr:rowOff>
    </xdr:from>
    <xdr:ext cx="599010" cy="259045"/>
    <xdr:sp macro="" textlink="">
      <xdr:nvSpPr>
        <xdr:cNvPr id="433" name="テキスト ボックス 432"/>
        <xdr:cNvSpPr txBox="1"/>
      </xdr:nvSpPr>
      <xdr:spPr>
        <a:xfrm>
          <a:off x="7561795" y="131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104859</xdr:rowOff>
    </xdr:from>
    <xdr:to>
      <xdr:col>55</xdr:col>
      <xdr:colOff>0</xdr:colOff>
      <xdr:row>96</xdr:row>
      <xdr:rowOff>45168</xdr:rowOff>
    </xdr:to>
    <xdr:cxnSp macro="">
      <xdr:nvCxnSpPr>
        <xdr:cNvPr id="464" name="直線コネクタ 463"/>
        <xdr:cNvCxnSpPr/>
      </xdr:nvCxnSpPr>
      <xdr:spPr>
        <a:xfrm>
          <a:off x="9639300" y="16392609"/>
          <a:ext cx="838200" cy="1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104859</xdr:rowOff>
    </xdr:from>
    <xdr:to>
      <xdr:col>50</xdr:col>
      <xdr:colOff>114300</xdr:colOff>
      <xdr:row>98</xdr:row>
      <xdr:rowOff>25214</xdr:rowOff>
    </xdr:to>
    <xdr:cxnSp macro="">
      <xdr:nvCxnSpPr>
        <xdr:cNvPr id="467" name="直線コネクタ 466"/>
        <xdr:cNvCxnSpPr/>
      </xdr:nvCxnSpPr>
      <xdr:spPr>
        <a:xfrm flipV="1">
          <a:off x="8750300" y="16392609"/>
          <a:ext cx="889000" cy="43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8954</xdr:rowOff>
    </xdr:from>
    <xdr:to>
      <xdr:col>45</xdr:col>
      <xdr:colOff>177800</xdr:colOff>
      <xdr:row>98</xdr:row>
      <xdr:rowOff>25214</xdr:rowOff>
    </xdr:to>
    <xdr:cxnSp macro="">
      <xdr:nvCxnSpPr>
        <xdr:cNvPr id="470" name="直線コネクタ 469"/>
        <xdr:cNvCxnSpPr/>
      </xdr:nvCxnSpPr>
      <xdr:spPr>
        <a:xfrm>
          <a:off x="7861300" y="16468154"/>
          <a:ext cx="889000" cy="35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165818</xdr:rowOff>
    </xdr:from>
    <xdr:to>
      <xdr:col>55</xdr:col>
      <xdr:colOff>50800</xdr:colOff>
      <xdr:row>96</xdr:row>
      <xdr:rowOff>95968</xdr:rowOff>
    </xdr:to>
    <xdr:sp macro="" textlink="">
      <xdr:nvSpPr>
        <xdr:cNvPr id="480" name="楕円 479"/>
        <xdr:cNvSpPr/>
      </xdr:nvSpPr>
      <xdr:spPr>
        <a:xfrm>
          <a:off x="10426700" y="164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17245</xdr:rowOff>
    </xdr:from>
    <xdr:ext cx="599010" cy="259045"/>
    <xdr:sp macro="" textlink="">
      <xdr:nvSpPr>
        <xdr:cNvPr id="481" name="普通建設事業費 （ うち更新整備　）該当値テキスト"/>
        <xdr:cNvSpPr txBox="1"/>
      </xdr:nvSpPr>
      <xdr:spPr>
        <a:xfrm>
          <a:off x="10528300" y="163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54059</xdr:rowOff>
    </xdr:from>
    <xdr:to>
      <xdr:col>50</xdr:col>
      <xdr:colOff>165100</xdr:colOff>
      <xdr:row>95</xdr:row>
      <xdr:rowOff>155659</xdr:rowOff>
    </xdr:to>
    <xdr:sp macro="" textlink="">
      <xdr:nvSpPr>
        <xdr:cNvPr id="482" name="楕円 481"/>
        <xdr:cNvSpPr/>
      </xdr:nvSpPr>
      <xdr:spPr>
        <a:xfrm>
          <a:off x="9588500" y="163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736</xdr:rowOff>
    </xdr:from>
    <xdr:ext cx="599010" cy="259045"/>
    <xdr:sp macro="" textlink="">
      <xdr:nvSpPr>
        <xdr:cNvPr id="483" name="テキスト ボックス 482"/>
        <xdr:cNvSpPr txBox="1"/>
      </xdr:nvSpPr>
      <xdr:spPr>
        <a:xfrm>
          <a:off x="9339795" y="1611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145864</xdr:rowOff>
    </xdr:from>
    <xdr:to>
      <xdr:col>46</xdr:col>
      <xdr:colOff>38100</xdr:colOff>
      <xdr:row>98</xdr:row>
      <xdr:rowOff>76014</xdr:rowOff>
    </xdr:to>
    <xdr:sp macro="" textlink="">
      <xdr:nvSpPr>
        <xdr:cNvPr id="484" name="楕円 483"/>
        <xdr:cNvSpPr/>
      </xdr:nvSpPr>
      <xdr:spPr>
        <a:xfrm>
          <a:off x="8699500" y="167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92541</xdr:rowOff>
    </xdr:from>
    <xdr:ext cx="534377" cy="259045"/>
    <xdr:sp macro="" textlink="">
      <xdr:nvSpPr>
        <xdr:cNvPr id="485" name="テキスト ボックス 484"/>
        <xdr:cNvSpPr txBox="1"/>
      </xdr:nvSpPr>
      <xdr:spPr>
        <a:xfrm>
          <a:off x="8483111" y="165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129604</xdr:rowOff>
    </xdr:from>
    <xdr:to>
      <xdr:col>41</xdr:col>
      <xdr:colOff>101600</xdr:colOff>
      <xdr:row>96</xdr:row>
      <xdr:rowOff>59754</xdr:rowOff>
    </xdr:to>
    <xdr:sp macro="" textlink="">
      <xdr:nvSpPr>
        <xdr:cNvPr id="486" name="楕円 485"/>
        <xdr:cNvSpPr/>
      </xdr:nvSpPr>
      <xdr:spPr>
        <a:xfrm>
          <a:off x="7810500" y="164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76281</xdr:rowOff>
    </xdr:from>
    <xdr:ext cx="599010" cy="259045"/>
    <xdr:sp macro="" textlink="">
      <xdr:nvSpPr>
        <xdr:cNvPr id="487" name="テキスト ボックス 486"/>
        <xdr:cNvSpPr txBox="1"/>
      </xdr:nvSpPr>
      <xdr:spPr>
        <a:xfrm>
          <a:off x="7561795" y="161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137921</xdr:rowOff>
    </xdr:from>
    <xdr:to>
      <xdr:col>85</xdr:col>
      <xdr:colOff>127000</xdr:colOff>
      <xdr:row>38</xdr:row>
      <xdr:rowOff>19077</xdr:rowOff>
    </xdr:to>
    <xdr:cxnSp macro="">
      <xdr:nvCxnSpPr>
        <xdr:cNvPr id="514" name="直線コネクタ 513"/>
        <xdr:cNvCxnSpPr/>
      </xdr:nvCxnSpPr>
      <xdr:spPr>
        <a:xfrm>
          <a:off x="15481300" y="6481571"/>
          <a:ext cx="838200" cy="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137921</xdr:rowOff>
    </xdr:from>
    <xdr:to>
      <xdr:col>81</xdr:col>
      <xdr:colOff>50800</xdr:colOff>
      <xdr:row>38</xdr:row>
      <xdr:rowOff>139595</xdr:rowOff>
    </xdr:to>
    <xdr:cxnSp macro="">
      <xdr:nvCxnSpPr>
        <xdr:cNvPr id="517" name="直線コネクタ 516"/>
        <xdr:cNvCxnSpPr/>
      </xdr:nvCxnSpPr>
      <xdr:spPr>
        <a:xfrm flipV="1">
          <a:off x="14592300" y="6481571"/>
          <a:ext cx="889000" cy="17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139595</xdr:rowOff>
    </xdr:from>
    <xdr:to>
      <xdr:col>76</xdr:col>
      <xdr:colOff>114300</xdr:colOff>
      <xdr:row>38</xdr:row>
      <xdr:rowOff>139597</xdr:rowOff>
    </xdr:to>
    <xdr:cxnSp macro="">
      <xdr:nvCxnSpPr>
        <xdr:cNvPr id="520" name="直線コネクタ 519"/>
        <xdr:cNvCxnSpPr/>
      </xdr:nvCxnSpPr>
      <xdr:spPr>
        <a:xfrm flipV="1">
          <a:off x="13703300" y="665469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131875</xdr:rowOff>
    </xdr:from>
    <xdr:to>
      <xdr:col>71</xdr:col>
      <xdr:colOff>177800</xdr:colOff>
      <xdr:row>38</xdr:row>
      <xdr:rowOff>139597</xdr:rowOff>
    </xdr:to>
    <xdr:cxnSp macro="">
      <xdr:nvCxnSpPr>
        <xdr:cNvPr id="523" name="直線コネクタ 522"/>
        <xdr:cNvCxnSpPr/>
      </xdr:nvCxnSpPr>
      <xdr:spPr>
        <a:xfrm>
          <a:off x="12814300" y="664697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139727</xdr:rowOff>
    </xdr:from>
    <xdr:to>
      <xdr:col>85</xdr:col>
      <xdr:colOff>177800</xdr:colOff>
      <xdr:row>38</xdr:row>
      <xdr:rowOff>69876</xdr:rowOff>
    </xdr:to>
    <xdr:sp macro="" textlink="">
      <xdr:nvSpPr>
        <xdr:cNvPr id="533" name="楕円 532"/>
        <xdr:cNvSpPr/>
      </xdr:nvSpPr>
      <xdr:spPr>
        <a:xfrm>
          <a:off x="16268700" y="64833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99104</xdr:rowOff>
    </xdr:from>
    <xdr:ext cx="534377" cy="259045"/>
    <xdr:sp macro="" textlink="">
      <xdr:nvSpPr>
        <xdr:cNvPr id="534" name="災害復旧事業費該当値テキスト"/>
        <xdr:cNvSpPr txBox="1"/>
      </xdr:nvSpPr>
      <xdr:spPr>
        <a:xfrm>
          <a:off x="16370300" y="627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87121</xdr:rowOff>
    </xdr:from>
    <xdr:to>
      <xdr:col>81</xdr:col>
      <xdr:colOff>101600</xdr:colOff>
      <xdr:row>38</xdr:row>
      <xdr:rowOff>17272</xdr:rowOff>
    </xdr:to>
    <xdr:sp macro="" textlink="">
      <xdr:nvSpPr>
        <xdr:cNvPr id="535" name="楕円 534"/>
        <xdr:cNvSpPr/>
      </xdr:nvSpPr>
      <xdr:spPr>
        <a:xfrm>
          <a:off x="15430500" y="64307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33798</xdr:rowOff>
    </xdr:from>
    <xdr:ext cx="534377" cy="259045"/>
    <xdr:sp macro="" textlink="">
      <xdr:nvSpPr>
        <xdr:cNvPr id="536" name="テキスト ボックス 535"/>
        <xdr:cNvSpPr txBox="1"/>
      </xdr:nvSpPr>
      <xdr:spPr>
        <a:xfrm>
          <a:off x="15214111" y="62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88795</xdr:rowOff>
    </xdr:from>
    <xdr:to>
      <xdr:col>76</xdr:col>
      <xdr:colOff>165100</xdr:colOff>
      <xdr:row>39</xdr:row>
      <xdr:rowOff>18945</xdr:rowOff>
    </xdr:to>
    <xdr:sp macro="" textlink="">
      <xdr:nvSpPr>
        <xdr:cNvPr id="537" name="楕円 536"/>
        <xdr:cNvSpPr/>
      </xdr:nvSpPr>
      <xdr:spPr>
        <a:xfrm>
          <a:off x="14541500" y="66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10072</xdr:rowOff>
    </xdr:from>
    <xdr:ext cx="313932" cy="259045"/>
    <xdr:sp macro="" textlink="">
      <xdr:nvSpPr>
        <xdr:cNvPr id="538" name="テキスト ボックス 537"/>
        <xdr:cNvSpPr txBox="1"/>
      </xdr:nvSpPr>
      <xdr:spPr>
        <a:xfrm>
          <a:off x="14435333" y="6696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88797</xdr:rowOff>
    </xdr:from>
    <xdr:to>
      <xdr:col>72</xdr:col>
      <xdr:colOff>38100</xdr:colOff>
      <xdr:row>39</xdr:row>
      <xdr:rowOff>18947</xdr:rowOff>
    </xdr:to>
    <xdr:sp macro="" textlink="">
      <xdr:nvSpPr>
        <xdr:cNvPr id="539" name="楕円 538"/>
        <xdr:cNvSpPr/>
      </xdr:nvSpPr>
      <xdr:spPr>
        <a:xfrm>
          <a:off x="13652500" y="660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10074</xdr:rowOff>
    </xdr:from>
    <xdr:ext cx="313932" cy="259045"/>
    <xdr:sp macro="" textlink="">
      <xdr:nvSpPr>
        <xdr:cNvPr id="540" name="テキスト ボックス 539"/>
        <xdr:cNvSpPr txBox="1"/>
      </xdr:nvSpPr>
      <xdr:spPr>
        <a:xfrm>
          <a:off x="13546333" y="6696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81075</xdr:rowOff>
    </xdr:from>
    <xdr:to>
      <xdr:col>67</xdr:col>
      <xdr:colOff>101600</xdr:colOff>
      <xdr:row>39</xdr:row>
      <xdr:rowOff>11225</xdr:rowOff>
    </xdr:to>
    <xdr:sp macro="" textlink="">
      <xdr:nvSpPr>
        <xdr:cNvPr id="541" name="楕円 540"/>
        <xdr:cNvSpPr/>
      </xdr:nvSpPr>
      <xdr:spPr>
        <a:xfrm>
          <a:off x="12763500" y="65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2352</xdr:rowOff>
    </xdr:from>
    <xdr:ext cx="469744" cy="259045"/>
    <xdr:sp macro="" textlink="">
      <xdr:nvSpPr>
        <xdr:cNvPr id="542" name="テキスト ボックス 541"/>
        <xdr:cNvSpPr txBox="1"/>
      </xdr:nvSpPr>
      <xdr:spPr>
        <a:xfrm>
          <a:off x="12579428" y="668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140984</xdr:rowOff>
    </xdr:from>
    <xdr:to>
      <xdr:col>85</xdr:col>
      <xdr:colOff>127000</xdr:colOff>
      <xdr:row>75</xdr:row>
      <xdr:rowOff>162775</xdr:rowOff>
    </xdr:to>
    <xdr:cxnSp macro="">
      <xdr:nvCxnSpPr>
        <xdr:cNvPr id="622" name="直線コネクタ 621"/>
        <xdr:cNvCxnSpPr/>
      </xdr:nvCxnSpPr>
      <xdr:spPr>
        <a:xfrm>
          <a:off x="15481300" y="12999734"/>
          <a:ext cx="8382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91804</xdr:rowOff>
    </xdr:from>
    <xdr:to>
      <xdr:col>81</xdr:col>
      <xdr:colOff>50800</xdr:colOff>
      <xdr:row>75</xdr:row>
      <xdr:rowOff>140984</xdr:rowOff>
    </xdr:to>
    <xdr:cxnSp macro="">
      <xdr:nvCxnSpPr>
        <xdr:cNvPr id="625" name="直線コネクタ 624"/>
        <xdr:cNvCxnSpPr/>
      </xdr:nvCxnSpPr>
      <xdr:spPr>
        <a:xfrm>
          <a:off x="14592300" y="12950554"/>
          <a:ext cx="8890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166391</xdr:rowOff>
    </xdr:from>
    <xdr:to>
      <xdr:col>76</xdr:col>
      <xdr:colOff>114300</xdr:colOff>
      <xdr:row>75</xdr:row>
      <xdr:rowOff>91804</xdr:rowOff>
    </xdr:to>
    <xdr:cxnSp macro="">
      <xdr:nvCxnSpPr>
        <xdr:cNvPr id="628" name="直線コネクタ 627"/>
        <xdr:cNvCxnSpPr/>
      </xdr:nvCxnSpPr>
      <xdr:spPr>
        <a:xfrm>
          <a:off x="13703300" y="12853691"/>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159982</xdr:rowOff>
    </xdr:from>
    <xdr:to>
      <xdr:col>71</xdr:col>
      <xdr:colOff>177800</xdr:colOff>
      <xdr:row>74</xdr:row>
      <xdr:rowOff>166391</xdr:rowOff>
    </xdr:to>
    <xdr:cxnSp macro="">
      <xdr:nvCxnSpPr>
        <xdr:cNvPr id="631" name="直線コネクタ 630"/>
        <xdr:cNvCxnSpPr/>
      </xdr:nvCxnSpPr>
      <xdr:spPr>
        <a:xfrm>
          <a:off x="12814300" y="12847282"/>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111975</xdr:rowOff>
    </xdr:from>
    <xdr:to>
      <xdr:col>85</xdr:col>
      <xdr:colOff>177800</xdr:colOff>
      <xdr:row>76</xdr:row>
      <xdr:rowOff>42125</xdr:rowOff>
    </xdr:to>
    <xdr:sp macro="" textlink="">
      <xdr:nvSpPr>
        <xdr:cNvPr id="641" name="楕円 640"/>
        <xdr:cNvSpPr/>
      </xdr:nvSpPr>
      <xdr:spPr>
        <a:xfrm>
          <a:off x="16268700" y="129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90402</xdr:rowOff>
    </xdr:from>
    <xdr:ext cx="599010" cy="259045"/>
    <xdr:sp macro="" textlink="">
      <xdr:nvSpPr>
        <xdr:cNvPr id="642" name="公債費該当値テキスト"/>
        <xdr:cNvSpPr txBox="1"/>
      </xdr:nvSpPr>
      <xdr:spPr>
        <a:xfrm>
          <a:off x="16370300" y="129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90184</xdr:rowOff>
    </xdr:from>
    <xdr:to>
      <xdr:col>81</xdr:col>
      <xdr:colOff>101600</xdr:colOff>
      <xdr:row>76</xdr:row>
      <xdr:rowOff>20334</xdr:rowOff>
    </xdr:to>
    <xdr:sp macro="" textlink="">
      <xdr:nvSpPr>
        <xdr:cNvPr id="643" name="楕円 642"/>
        <xdr:cNvSpPr/>
      </xdr:nvSpPr>
      <xdr:spPr>
        <a:xfrm>
          <a:off x="15430500" y="129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36861</xdr:rowOff>
    </xdr:from>
    <xdr:ext cx="599010" cy="259045"/>
    <xdr:sp macro="" textlink="">
      <xdr:nvSpPr>
        <xdr:cNvPr id="644" name="テキスト ボックス 643"/>
        <xdr:cNvSpPr txBox="1"/>
      </xdr:nvSpPr>
      <xdr:spPr>
        <a:xfrm>
          <a:off x="15181795" y="127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41004</xdr:rowOff>
    </xdr:from>
    <xdr:to>
      <xdr:col>76</xdr:col>
      <xdr:colOff>165100</xdr:colOff>
      <xdr:row>75</xdr:row>
      <xdr:rowOff>142604</xdr:rowOff>
    </xdr:to>
    <xdr:sp macro="" textlink="">
      <xdr:nvSpPr>
        <xdr:cNvPr id="645" name="楕円 644"/>
        <xdr:cNvSpPr/>
      </xdr:nvSpPr>
      <xdr:spPr>
        <a:xfrm>
          <a:off x="14541500" y="1289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159131</xdr:rowOff>
    </xdr:from>
    <xdr:ext cx="599010" cy="259045"/>
    <xdr:sp macro="" textlink="">
      <xdr:nvSpPr>
        <xdr:cNvPr id="646" name="テキスト ボックス 645"/>
        <xdr:cNvSpPr txBox="1"/>
      </xdr:nvSpPr>
      <xdr:spPr>
        <a:xfrm>
          <a:off x="14292795" y="1267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115591</xdr:rowOff>
    </xdr:from>
    <xdr:to>
      <xdr:col>72</xdr:col>
      <xdr:colOff>38100</xdr:colOff>
      <xdr:row>75</xdr:row>
      <xdr:rowOff>45741</xdr:rowOff>
    </xdr:to>
    <xdr:sp macro="" textlink="">
      <xdr:nvSpPr>
        <xdr:cNvPr id="647" name="楕円 646"/>
        <xdr:cNvSpPr/>
      </xdr:nvSpPr>
      <xdr:spPr>
        <a:xfrm>
          <a:off x="13652500" y="128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62268</xdr:rowOff>
    </xdr:from>
    <xdr:ext cx="599010" cy="259045"/>
    <xdr:sp macro="" textlink="">
      <xdr:nvSpPr>
        <xdr:cNvPr id="648" name="テキスト ボックス 647"/>
        <xdr:cNvSpPr txBox="1"/>
      </xdr:nvSpPr>
      <xdr:spPr>
        <a:xfrm>
          <a:off x="13403795" y="1257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109182</xdr:rowOff>
    </xdr:from>
    <xdr:to>
      <xdr:col>67</xdr:col>
      <xdr:colOff>101600</xdr:colOff>
      <xdr:row>75</xdr:row>
      <xdr:rowOff>39332</xdr:rowOff>
    </xdr:to>
    <xdr:sp macro="" textlink="">
      <xdr:nvSpPr>
        <xdr:cNvPr id="649" name="楕円 648"/>
        <xdr:cNvSpPr/>
      </xdr:nvSpPr>
      <xdr:spPr>
        <a:xfrm>
          <a:off x="12763500" y="127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55859</xdr:rowOff>
    </xdr:from>
    <xdr:ext cx="599010" cy="259045"/>
    <xdr:sp macro="" textlink="">
      <xdr:nvSpPr>
        <xdr:cNvPr id="650" name="テキスト ボックス 649"/>
        <xdr:cNvSpPr txBox="1"/>
      </xdr:nvSpPr>
      <xdr:spPr>
        <a:xfrm>
          <a:off x="12514795" y="1257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116013</xdr:rowOff>
    </xdr:from>
    <xdr:to>
      <xdr:col>85</xdr:col>
      <xdr:colOff>127000</xdr:colOff>
      <xdr:row>98</xdr:row>
      <xdr:rowOff>129952</xdr:rowOff>
    </xdr:to>
    <xdr:cxnSp macro="">
      <xdr:nvCxnSpPr>
        <xdr:cNvPr id="677" name="直線コネクタ 676"/>
        <xdr:cNvCxnSpPr/>
      </xdr:nvCxnSpPr>
      <xdr:spPr>
        <a:xfrm flipV="1">
          <a:off x="15481300" y="16918113"/>
          <a:ext cx="8382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24371</xdr:rowOff>
    </xdr:from>
    <xdr:to>
      <xdr:col>81</xdr:col>
      <xdr:colOff>50800</xdr:colOff>
      <xdr:row>98</xdr:row>
      <xdr:rowOff>129952</xdr:rowOff>
    </xdr:to>
    <xdr:cxnSp macro="">
      <xdr:nvCxnSpPr>
        <xdr:cNvPr id="680" name="直線コネクタ 679"/>
        <xdr:cNvCxnSpPr/>
      </xdr:nvCxnSpPr>
      <xdr:spPr>
        <a:xfrm>
          <a:off x="14592300" y="16826471"/>
          <a:ext cx="889000" cy="1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24371</xdr:rowOff>
    </xdr:from>
    <xdr:to>
      <xdr:col>76</xdr:col>
      <xdr:colOff>114300</xdr:colOff>
      <xdr:row>98</xdr:row>
      <xdr:rowOff>135306</xdr:rowOff>
    </xdr:to>
    <xdr:cxnSp macro="">
      <xdr:nvCxnSpPr>
        <xdr:cNvPr id="683" name="直線コネクタ 682"/>
        <xdr:cNvCxnSpPr/>
      </xdr:nvCxnSpPr>
      <xdr:spPr>
        <a:xfrm flipV="1">
          <a:off x="13703300" y="16826471"/>
          <a:ext cx="889000" cy="1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51822</xdr:rowOff>
    </xdr:from>
    <xdr:to>
      <xdr:col>71</xdr:col>
      <xdr:colOff>177800</xdr:colOff>
      <xdr:row>98</xdr:row>
      <xdr:rowOff>135306</xdr:rowOff>
    </xdr:to>
    <xdr:cxnSp macro="">
      <xdr:nvCxnSpPr>
        <xdr:cNvPr id="686" name="直線コネクタ 685"/>
        <xdr:cNvCxnSpPr/>
      </xdr:nvCxnSpPr>
      <xdr:spPr>
        <a:xfrm>
          <a:off x="12814300" y="16853922"/>
          <a:ext cx="889000" cy="8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65213</xdr:rowOff>
    </xdr:from>
    <xdr:to>
      <xdr:col>85</xdr:col>
      <xdr:colOff>177800</xdr:colOff>
      <xdr:row>98</xdr:row>
      <xdr:rowOff>166813</xdr:rowOff>
    </xdr:to>
    <xdr:sp macro="" textlink="">
      <xdr:nvSpPr>
        <xdr:cNvPr id="696" name="楕円 695"/>
        <xdr:cNvSpPr/>
      </xdr:nvSpPr>
      <xdr:spPr>
        <a:xfrm>
          <a:off x="16268700" y="168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151590</xdr:rowOff>
    </xdr:from>
    <xdr:ext cx="469744" cy="259045"/>
    <xdr:sp macro="" textlink="">
      <xdr:nvSpPr>
        <xdr:cNvPr id="697" name="積立金該当値テキスト"/>
        <xdr:cNvSpPr txBox="1"/>
      </xdr:nvSpPr>
      <xdr:spPr>
        <a:xfrm>
          <a:off x="16370300" y="1678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79152</xdr:rowOff>
    </xdr:from>
    <xdr:to>
      <xdr:col>81</xdr:col>
      <xdr:colOff>101600</xdr:colOff>
      <xdr:row>99</xdr:row>
      <xdr:rowOff>9302</xdr:rowOff>
    </xdr:to>
    <xdr:sp macro="" textlink="">
      <xdr:nvSpPr>
        <xdr:cNvPr id="698" name="楕円 697"/>
        <xdr:cNvSpPr/>
      </xdr:nvSpPr>
      <xdr:spPr>
        <a:xfrm>
          <a:off x="15430500" y="168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429</xdr:rowOff>
    </xdr:from>
    <xdr:ext cx="469744" cy="259045"/>
    <xdr:sp macro="" textlink="">
      <xdr:nvSpPr>
        <xdr:cNvPr id="699" name="テキスト ボックス 698"/>
        <xdr:cNvSpPr txBox="1"/>
      </xdr:nvSpPr>
      <xdr:spPr>
        <a:xfrm>
          <a:off x="15246428" y="1697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145021</xdr:rowOff>
    </xdr:from>
    <xdr:to>
      <xdr:col>76</xdr:col>
      <xdr:colOff>165100</xdr:colOff>
      <xdr:row>98</xdr:row>
      <xdr:rowOff>75171</xdr:rowOff>
    </xdr:to>
    <xdr:sp macro="" textlink="">
      <xdr:nvSpPr>
        <xdr:cNvPr id="700" name="楕円 699"/>
        <xdr:cNvSpPr/>
      </xdr:nvSpPr>
      <xdr:spPr>
        <a:xfrm>
          <a:off x="14541500" y="167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66298</xdr:rowOff>
    </xdr:from>
    <xdr:ext cx="534377" cy="259045"/>
    <xdr:sp macro="" textlink="">
      <xdr:nvSpPr>
        <xdr:cNvPr id="701" name="テキスト ボックス 700"/>
        <xdr:cNvSpPr txBox="1"/>
      </xdr:nvSpPr>
      <xdr:spPr>
        <a:xfrm>
          <a:off x="14325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84506</xdr:rowOff>
    </xdr:from>
    <xdr:to>
      <xdr:col>72</xdr:col>
      <xdr:colOff>38100</xdr:colOff>
      <xdr:row>99</xdr:row>
      <xdr:rowOff>14656</xdr:rowOff>
    </xdr:to>
    <xdr:sp macro="" textlink="">
      <xdr:nvSpPr>
        <xdr:cNvPr id="702" name="楕円 701"/>
        <xdr:cNvSpPr/>
      </xdr:nvSpPr>
      <xdr:spPr>
        <a:xfrm>
          <a:off x="13652500" y="168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5783</xdr:rowOff>
    </xdr:from>
    <xdr:ext cx="378565" cy="259045"/>
    <xdr:sp macro="" textlink="">
      <xdr:nvSpPr>
        <xdr:cNvPr id="703" name="テキスト ボックス 702"/>
        <xdr:cNvSpPr txBox="1"/>
      </xdr:nvSpPr>
      <xdr:spPr>
        <a:xfrm>
          <a:off x="13514017" y="1697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1022</xdr:rowOff>
    </xdr:from>
    <xdr:to>
      <xdr:col>67</xdr:col>
      <xdr:colOff>101600</xdr:colOff>
      <xdr:row>98</xdr:row>
      <xdr:rowOff>102622</xdr:rowOff>
    </xdr:to>
    <xdr:sp macro="" textlink="">
      <xdr:nvSpPr>
        <xdr:cNvPr id="704" name="楕円 703"/>
        <xdr:cNvSpPr/>
      </xdr:nvSpPr>
      <xdr:spPr>
        <a:xfrm>
          <a:off x="12763500" y="168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93749</xdr:rowOff>
    </xdr:from>
    <xdr:ext cx="534377" cy="259045"/>
    <xdr:sp macro="" textlink="">
      <xdr:nvSpPr>
        <xdr:cNvPr id="705" name="テキスト ボックス 704"/>
        <xdr:cNvSpPr txBox="1"/>
      </xdr:nvSpPr>
      <xdr:spPr>
        <a:xfrm>
          <a:off x="12547111" y="168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129184</xdr:rowOff>
    </xdr:from>
    <xdr:to>
      <xdr:col>116</xdr:col>
      <xdr:colOff>63500</xdr:colOff>
      <xdr:row>56</xdr:row>
      <xdr:rowOff>160693</xdr:rowOff>
    </xdr:to>
    <xdr:cxnSp macro="">
      <xdr:nvCxnSpPr>
        <xdr:cNvPr id="789" name="直線コネクタ 788"/>
        <xdr:cNvCxnSpPr/>
      </xdr:nvCxnSpPr>
      <xdr:spPr>
        <a:xfrm>
          <a:off x="21323300" y="9730384"/>
          <a:ext cx="8382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129184</xdr:rowOff>
    </xdr:from>
    <xdr:to>
      <xdr:col>111</xdr:col>
      <xdr:colOff>177800</xdr:colOff>
      <xdr:row>57</xdr:row>
      <xdr:rowOff>4026</xdr:rowOff>
    </xdr:to>
    <xdr:cxnSp macro="">
      <xdr:nvCxnSpPr>
        <xdr:cNvPr id="792" name="直線コネクタ 791"/>
        <xdr:cNvCxnSpPr/>
      </xdr:nvCxnSpPr>
      <xdr:spPr>
        <a:xfrm flipV="1">
          <a:off x="20434300" y="9730384"/>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102667</xdr:rowOff>
    </xdr:from>
    <xdr:to>
      <xdr:col>107</xdr:col>
      <xdr:colOff>50800</xdr:colOff>
      <xdr:row>57</xdr:row>
      <xdr:rowOff>4026</xdr:rowOff>
    </xdr:to>
    <xdr:cxnSp macro="">
      <xdr:nvCxnSpPr>
        <xdr:cNvPr id="795" name="直線コネクタ 794"/>
        <xdr:cNvCxnSpPr/>
      </xdr:nvCxnSpPr>
      <xdr:spPr>
        <a:xfrm>
          <a:off x="19545300" y="9703867"/>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102667</xdr:rowOff>
    </xdr:from>
    <xdr:to>
      <xdr:col>102</xdr:col>
      <xdr:colOff>114300</xdr:colOff>
      <xdr:row>56</xdr:row>
      <xdr:rowOff>131852</xdr:rowOff>
    </xdr:to>
    <xdr:cxnSp macro="">
      <xdr:nvCxnSpPr>
        <xdr:cNvPr id="798" name="直線コネクタ 797"/>
        <xdr:cNvCxnSpPr/>
      </xdr:nvCxnSpPr>
      <xdr:spPr>
        <a:xfrm flipV="1">
          <a:off x="18656300" y="9703867"/>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32313</xdr:rowOff>
    </xdr:from>
    <xdr:ext cx="469744" cy="259045"/>
    <xdr:sp macro="" textlink="">
      <xdr:nvSpPr>
        <xdr:cNvPr id="800" name="テキスト ボックス 799"/>
        <xdr:cNvSpPr txBox="1"/>
      </xdr:nvSpPr>
      <xdr:spPr>
        <a:xfrm>
          <a:off x="19310428"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109893</xdr:rowOff>
    </xdr:from>
    <xdr:to>
      <xdr:col>116</xdr:col>
      <xdr:colOff>114300</xdr:colOff>
      <xdr:row>57</xdr:row>
      <xdr:rowOff>40043</xdr:rowOff>
    </xdr:to>
    <xdr:sp macro="" textlink="">
      <xdr:nvSpPr>
        <xdr:cNvPr id="808" name="楕円 807"/>
        <xdr:cNvSpPr/>
      </xdr:nvSpPr>
      <xdr:spPr>
        <a:xfrm>
          <a:off x="22110700" y="97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132770</xdr:rowOff>
    </xdr:from>
    <xdr:ext cx="534377" cy="259045"/>
    <xdr:sp macro="" textlink="">
      <xdr:nvSpPr>
        <xdr:cNvPr id="809" name="貸付金該当値テキスト"/>
        <xdr:cNvSpPr txBox="1"/>
      </xdr:nvSpPr>
      <xdr:spPr>
        <a:xfrm>
          <a:off x="22212300" y="95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78384</xdr:rowOff>
    </xdr:from>
    <xdr:to>
      <xdr:col>112</xdr:col>
      <xdr:colOff>38100</xdr:colOff>
      <xdr:row>57</xdr:row>
      <xdr:rowOff>8534</xdr:rowOff>
    </xdr:to>
    <xdr:sp macro="" textlink="">
      <xdr:nvSpPr>
        <xdr:cNvPr id="810" name="楕円 809"/>
        <xdr:cNvSpPr/>
      </xdr:nvSpPr>
      <xdr:spPr>
        <a:xfrm>
          <a:off x="21272500" y="96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25061</xdr:rowOff>
    </xdr:from>
    <xdr:ext cx="534377" cy="259045"/>
    <xdr:sp macro="" textlink="">
      <xdr:nvSpPr>
        <xdr:cNvPr id="811" name="テキスト ボックス 810"/>
        <xdr:cNvSpPr txBox="1"/>
      </xdr:nvSpPr>
      <xdr:spPr>
        <a:xfrm>
          <a:off x="21056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124676</xdr:rowOff>
    </xdr:from>
    <xdr:to>
      <xdr:col>107</xdr:col>
      <xdr:colOff>101600</xdr:colOff>
      <xdr:row>57</xdr:row>
      <xdr:rowOff>54826</xdr:rowOff>
    </xdr:to>
    <xdr:sp macro="" textlink="">
      <xdr:nvSpPr>
        <xdr:cNvPr id="812" name="楕円 811"/>
        <xdr:cNvSpPr/>
      </xdr:nvSpPr>
      <xdr:spPr>
        <a:xfrm>
          <a:off x="20383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71353</xdr:rowOff>
    </xdr:from>
    <xdr:ext cx="534377" cy="259045"/>
    <xdr:sp macro="" textlink="">
      <xdr:nvSpPr>
        <xdr:cNvPr id="813" name="テキスト ボックス 812"/>
        <xdr:cNvSpPr txBox="1"/>
      </xdr:nvSpPr>
      <xdr:spPr>
        <a:xfrm>
          <a:off x="20167111" y="95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51867</xdr:rowOff>
    </xdr:from>
    <xdr:to>
      <xdr:col>102</xdr:col>
      <xdr:colOff>165100</xdr:colOff>
      <xdr:row>56</xdr:row>
      <xdr:rowOff>153467</xdr:rowOff>
    </xdr:to>
    <xdr:sp macro="" textlink="">
      <xdr:nvSpPr>
        <xdr:cNvPr id="814" name="楕円 813"/>
        <xdr:cNvSpPr/>
      </xdr:nvSpPr>
      <xdr:spPr>
        <a:xfrm>
          <a:off x="19494500" y="96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169994</xdr:rowOff>
    </xdr:from>
    <xdr:ext cx="534377" cy="259045"/>
    <xdr:sp macro="" textlink="">
      <xdr:nvSpPr>
        <xdr:cNvPr id="815" name="テキスト ボックス 814"/>
        <xdr:cNvSpPr txBox="1"/>
      </xdr:nvSpPr>
      <xdr:spPr>
        <a:xfrm>
          <a:off x="19278111" y="94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81052</xdr:rowOff>
    </xdr:from>
    <xdr:to>
      <xdr:col>98</xdr:col>
      <xdr:colOff>38100</xdr:colOff>
      <xdr:row>57</xdr:row>
      <xdr:rowOff>11202</xdr:rowOff>
    </xdr:to>
    <xdr:sp macro="" textlink="">
      <xdr:nvSpPr>
        <xdr:cNvPr id="816" name="楕円 815"/>
        <xdr:cNvSpPr/>
      </xdr:nvSpPr>
      <xdr:spPr>
        <a:xfrm>
          <a:off x="18605500" y="96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27729</xdr:rowOff>
    </xdr:from>
    <xdr:ext cx="534377" cy="259045"/>
    <xdr:sp macro="" textlink="">
      <xdr:nvSpPr>
        <xdr:cNvPr id="817" name="テキスト ボックス 816"/>
        <xdr:cNvSpPr txBox="1"/>
      </xdr:nvSpPr>
      <xdr:spPr>
        <a:xfrm>
          <a:off x="18389111" y="945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18041</xdr:rowOff>
    </xdr:from>
    <xdr:to>
      <xdr:col>116</xdr:col>
      <xdr:colOff>63500</xdr:colOff>
      <xdr:row>76</xdr:row>
      <xdr:rowOff>55542</xdr:rowOff>
    </xdr:to>
    <xdr:cxnSp macro="">
      <xdr:nvCxnSpPr>
        <xdr:cNvPr id="848" name="直線コネクタ 847"/>
        <xdr:cNvCxnSpPr/>
      </xdr:nvCxnSpPr>
      <xdr:spPr>
        <a:xfrm flipV="1">
          <a:off x="21323300" y="13048241"/>
          <a:ext cx="8382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44069</xdr:rowOff>
    </xdr:from>
    <xdr:to>
      <xdr:col>111</xdr:col>
      <xdr:colOff>177800</xdr:colOff>
      <xdr:row>76</xdr:row>
      <xdr:rowOff>55542</xdr:rowOff>
    </xdr:to>
    <xdr:cxnSp macro="">
      <xdr:nvCxnSpPr>
        <xdr:cNvPr id="851" name="直線コネクタ 850"/>
        <xdr:cNvCxnSpPr/>
      </xdr:nvCxnSpPr>
      <xdr:spPr>
        <a:xfrm>
          <a:off x="20434300" y="13074269"/>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44069</xdr:rowOff>
    </xdr:from>
    <xdr:to>
      <xdr:col>107</xdr:col>
      <xdr:colOff>50800</xdr:colOff>
      <xdr:row>76</xdr:row>
      <xdr:rowOff>57121</xdr:rowOff>
    </xdr:to>
    <xdr:cxnSp macro="">
      <xdr:nvCxnSpPr>
        <xdr:cNvPr id="854" name="直線コネクタ 853"/>
        <xdr:cNvCxnSpPr/>
      </xdr:nvCxnSpPr>
      <xdr:spPr>
        <a:xfrm flipV="1">
          <a:off x="19545300" y="13074269"/>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57121</xdr:rowOff>
    </xdr:from>
    <xdr:to>
      <xdr:col>102</xdr:col>
      <xdr:colOff>114300</xdr:colOff>
      <xdr:row>76</xdr:row>
      <xdr:rowOff>121467</xdr:rowOff>
    </xdr:to>
    <xdr:cxnSp macro="">
      <xdr:nvCxnSpPr>
        <xdr:cNvPr id="857" name="直線コネクタ 856"/>
        <xdr:cNvCxnSpPr/>
      </xdr:nvCxnSpPr>
      <xdr:spPr>
        <a:xfrm flipV="1">
          <a:off x="18656300" y="1308732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138692</xdr:rowOff>
    </xdr:from>
    <xdr:to>
      <xdr:col>116</xdr:col>
      <xdr:colOff>114300</xdr:colOff>
      <xdr:row>76</xdr:row>
      <xdr:rowOff>68842</xdr:rowOff>
    </xdr:to>
    <xdr:sp macro="" textlink="">
      <xdr:nvSpPr>
        <xdr:cNvPr id="867" name="楕円 866"/>
        <xdr:cNvSpPr/>
      </xdr:nvSpPr>
      <xdr:spPr>
        <a:xfrm>
          <a:off x="22110700" y="129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117118</xdr:rowOff>
    </xdr:from>
    <xdr:ext cx="534377" cy="259045"/>
    <xdr:sp macro="" textlink="">
      <xdr:nvSpPr>
        <xdr:cNvPr id="868" name="繰出金該当値テキスト"/>
        <xdr:cNvSpPr txBox="1"/>
      </xdr:nvSpPr>
      <xdr:spPr>
        <a:xfrm>
          <a:off x="22212300" y="129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4742</xdr:rowOff>
    </xdr:from>
    <xdr:to>
      <xdr:col>112</xdr:col>
      <xdr:colOff>38100</xdr:colOff>
      <xdr:row>76</xdr:row>
      <xdr:rowOff>106342</xdr:rowOff>
    </xdr:to>
    <xdr:sp macro="" textlink="">
      <xdr:nvSpPr>
        <xdr:cNvPr id="869" name="楕円 868"/>
        <xdr:cNvSpPr/>
      </xdr:nvSpPr>
      <xdr:spPr>
        <a:xfrm>
          <a:off x="21272500" y="130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97469</xdr:rowOff>
    </xdr:from>
    <xdr:ext cx="534377" cy="259045"/>
    <xdr:sp macro="" textlink="">
      <xdr:nvSpPr>
        <xdr:cNvPr id="870" name="テキスト ボックス 869"/>
        <xdr:cNvSpPr txBox="1"/>
      </xdr:nvSpPr>
      <xdr:spPr>
        <a:xfrm>
          <a:off x="21056111" y="1312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164719</xdr:rowOff>
    </xdr:from>
    <xdr:to>
      <xdr:col>107</xdr:col>
      <xdr:colOff>101600</xdr:colOff>
      <xdr:row>76</xdr:row>
      <xdr:rowOff>94869</xdr:rowOff>
    </xdr:to>
    <xdr:sp macro="" textlink="">
      <xdr:nvSpPr>
        <xdr:cNvPr id="871" name="楕円 870"/>
        <xdr:cNvSpPr/>
      </xdr:nvSpPr>
      <xdr:spPr>
        <a:xfrm>
          <a:off x="20383500" y="130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85996</xdr:rowOff>
    </xdr:from>
    <xdr:ext cx="534377" cy="259045"/>
    <xdr:sp macro="" textlink="">
      <xdr:nvSpPr>
        <xdr:cNvPr id="872" name="テキスト ボックス 871"/>
        <xdr:cNvSpPr txBox="1"/>
      </xdr:nvSpPr>
      <xdr:spPr>
        <a:xfrm>
          <a:off x="20167111" y="131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6321</xdr:rowOff>
    </xdr:from>
    <xdr:to>
      <xdr:col>102</xdr:col>
      <xdr:colOff>165100</xdr:colOff>
      <xdr:row>76</xdr:row>
      <xdr:rowOff>107921</xdr:rowOff>
    </xdr:to>
    <xdr:sp macro="" textlink="">
      <xdr:nvSpPr>
        <xdr:cNvPr id="873" name="楕円 872"/>
        <xdr:cNvSpPr/>
      </xdr:nvSpPr>
      <xdr:spPr>
        <a:xfrm>
          <a:off x="19494500" y="1303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99048</xdr:rowOff>
    </xdr:from>
    <xdr:ext cx="534377" cy="259045"/>
    <xdr:sp macro="" textlink="">
      <xdr:nvSpPr>
        <xdr:cNvPr id="874" name="テキスト ボックス 873"/>
        <xdr:cNvSpPr txBox="1"/>
      </xdr:nvSpPr>
      <xdr:spPr>
        <a:xfrm>
          <a:off x="19278111" y="131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70667</xdr:rowOff>
    </xdr:from>
    <xdr:to>
      <xdr:col>98</xdr:col>
      <xdr:colOff>38100</xdr:colOff>
      <xdr:row>77</xdr:row>
      <xdr:rowOff>817</xdr:rowOff>
    </xdr:to>
    <xdr:sp macro="" textlink="">
      <xdr:nvSpPr>
        <xdr:cNvPr id="875" name="楕円 874"/>
        <xdr:cNvSpPr/>
      </xdr:nvSpPr>
      <xdr:spPr>
        <a:xfrm>
          <a:off x="18605500" y="13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163394</xdr:rowOff>
    </xdr:from>
    <xdr:ext cx="534377" cy="259045"/>
    <xdr:sp macro="" textlink="">
      <xdr:nvSpPr>
        <xdr:cNvPr id="876" name="テキスト ボックス 875"/>
        <xdr:cNvSpPr txBox="1"/>
      </xdr:nvSpPr>
      <xdr:spPr>
        <a:xfrm>
          <a:off x="18389111" y="131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歳出決算総額は、住民一人あたり１，３５６千円となっている。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主な構成項目である普通建設事業費は、４８９千円となっており、類似団体と比べても高い水準にある。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今後においても、老朽化した施設等の更新が控えているが、施設の集約等を検討し、歳出の抑制に努める。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北海道平取町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5,141
5,072
743.09
7,060,234
6,973,592
86,338
3,377,718
7,343,328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162306</xdr:rowOff>
    </xdr:from>
    <xdr:to>
      <xdr:col>24</xdr:col>
      <xdr:colOff>63500</xdr:colOff>
      <xdr:row>34</xdr:row>
      <xdr:rowOff>40386</xdr:rowOff>
    </xdr:to>
    <xdr:cxnSp macro="">
      <xdr:nvCxnSpPr>
        <xdr:cNvPr id="61" name="直線コネクタ 60"/>
        <xdr:cNvCxnSpPr/>
      </xdr:nvCxnSpPr>
      <xdr:spPr>
        <a:xfrm flipV="1">
          <a:off x="3797300" y="5820156"/>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83566</xdr:rowOff>
    </xdr:from>
    <xdr:to>
      <xdr:col>19</xdr:col>
      <xdr:colOff>177800</xdr:colOff>
      <xdr:row>34</xdr:row>
      <xdr:rowOff>40386</xdr:rowOff>
    </xdr:to>
    <xdr:cxnSp macro="">
      <xdr:nvCxnSpPr>
        <xdr:cNvPr id="64" name="直線コネクタ 63"/>
        <xdr:cNvCxnSpPr/>
      </xdr:nvCxnSpPr>
      <xdr:spPr>
        <a:xfrm>
          <a:off x="2908300" y="5741416"/>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83566</xdr:rowOff>
    </xdr:from>
    <xdr:to>
      <xdr:col>15</xdr:col>
      <xdr:colOff>50800</xdr:colOff>
      <xdr:row>34</xdr:row>
      <xdr:rowOff>25654</xdr:rowOff>
    </xdr:to>
    <xdr:cxnSp macro="">
      <xdr:nvCxnSpPr>
        <xdr:cNvPr id="67" name="直線コネクタ 66"/>
        <xdr:cNvCxnSpPr/>
      </xdr:nvCxnSpPr>
      <xdr:spPr>
        <a:xfrm flipV="1">
          <a:off x="2019300" y="574141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25654</xdr:rowOff>
    </xdr:from>
    <xdr:to>
      <xdr:col>10</xdr:col>
      <xdr:colOff>114300</xdr:colOff>
      <xdr:row>34</xdr:row>
      <xdr:rowOff>60071</xdr:rowOff>
    </xdr:to>
    <xdr:cxnSp macro="">
      <xdr:nvCxnSpPr>
        <xdr:cNvPr id="70" name="直線コネクタ 69"/>
        <xdr:cNvCxnSpPr/>
      </xdr:nvCxnSpPr>
      <xdr:spPr>
        <a:xfrm flipV="1">
          <a:off x="1130300" y="5854954"/>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111506</xdr:rowOff>
    </xdr:from>
    <xdr:to>
      <xdr:col>24</xdr:col>
      <xdr:colOff>114300</xdr:colOff>
      <xdr:row>34</xdr:row>
      <xdr:rowOff>41656</xdr:rowOff>
    </xdr:to>
    <xdr:sp macro="" textlink="">
      <xdr:nvSpPr>
        <xdr:cNvPr id="80" name="楕円 79"/>
        <xdr:cNvSpPr/>
      </xdr:nvSpPr>
      <xdr:spPr>
        <a:xfrm>
          <a:off x="4584700" y="57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134383</xdr:rowOff>
    </xdr:from>
    <xdr:ext cx="534377" cy="259045"/>
    <xdr:sp macro="" textlink="">
      <xdr:nvSpPr>
        <xdr:cNvPr id="81" name="議会費該当値テキスト"/>
        <xdr:cNvSpPr txBox="1"/>
      </xdr:nvSpPr>
      <xdr:spPr>
        <a:xfrm>
          <a:off x="4686300" y="56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161036</xdr:rowOff>
    </xdr:from>
    <xdr:to>
      <xdr:col>20</xdr:col>
      <xdr:colOff>38100</xdr:colOff>
      <xdr:row>34</xdr:row>
      <xdr:rowOff>91186</xdr:rowOff>
    </xdr:to>
    <xdr:sp macro="" textlink="">
      <xdr:nvSpPr>
        <xdr:cNvPr id="82" name="楕円 81"/>
        <xdr:cNvSpPr/>
      </xdr:nvSpPr>
      <xdr:spPr>
        <a:xfrm>
          <a:off x="3746500" y="58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107713</xdr:rowOff>
    </xdr:from>
    <xdr:ext cx="534377" cy="259045"/>
    <xdr:sp macro="" textlink="">
      <xdr:nvSpPr>
        <xdr:cNvPr id="83" name="テキスト ボックス 82"/>
        <xdr:cNvSpPr txBox="1"/>
      </xdr:nvSpPr>
      <xdr:spPr>
        <a:xfrm>
          <a:off x="3530111" y="55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32766</xdr:rowOff>
    </xdr:from>
    <xdr:to>
      <xdr:col>15</xdr:col>
      <xdr:colOff>101600</xdr:colOff>
      <xdr:row>33</xdr:row>
      <xdr:rowOff>134366</xdr:rowOff>
    </xdr:to>
    <xdr:sp macro="" textlink="">
      <xdr:nvSpPr>
        <xdr:cNvPr id="84" name="楕円 83"/>
        <xdr:cNvSpPr/>
      </xdr:nvSpPr>
      <xdr:spPr>
        <a:xfrm>
          <a:off x="28575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150893</xdr:rowOff>
    </xdr:from>
    <xdr:ext cx="534377" cy="259045"/>
    <xdr:sp macro="" textlink="">
      <xdr:nvSpPr>
        <xdr:cNvPr id="85" name="テキスト ボックス 84"/>
        <xdr:cNvSpPr txBox="1"/>
      </xdr:nvSpPr>
      <xdr:spPr>
        <a:xfrm>
          <a:off x="2641111" y="54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146304</xdr:rowOff>
    </xdr:from>
    <xdr:to>
      <xdr:col>10</xdr:col>
      <xdr:colOff>165100</xdr:colOff>
      <xdr:row>34</xdr:row>
      <xdr:rowOff>76454</xdr:rowOff>
    </xdr:to>
    <xdr:sp macro="" textlink="">
      <xdr:nvSpPr>
        <xdr:cNvPr id="86" name="楕円 85"/>
        <xdr:cNvSpPr/>
      </xdr:nvSpPr>
      <xdr:spPr>
        <a:xfrm>
          <a:off x="1968500" y="58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92981</xdr:rowOff>
    </xdr:from>
    <xdr:ext cx="534377" cy="259045"/>
    <xdr:sp macro="" textlink="">
      <xdr:nvSpPr>
        <xdr:cNvPr id="87" name="テキスト ボックス 86"/>
        <xdr:cNvSpPr txBox="1"/>
      </xdr:nvSpPr>
      <xdr:spPr>
        <a:xfrm>
          <a:off x="1752111" y="557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9271</xdr:rowOff>
    </xdr:from>
    <xdr:to>
      <xdr:col>6</xdr:col>
      <xdr:colOff>38100</xdr:colOff>
      <xdr:row>34</xdr:row>
      <xdr:rowOff>110871</xdr:rowOff>
    </xdr:to>
    <xdr:sp macro="" textlink="">
      <xdr:nvSpPr>
        <xdr:cNvPr id="88" name="楕円 87"/>
        <xdr:cNvSpPr/>
      </xdr:nvSpPr>
      <xdr:spPr>
        <a:xfrm>
          <a:off x="1079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127398</xdr:rowOff>
    </xdr:from>
    <xdr:ext cx="534377" cy="259045"/>
    <xdr:sp macro="" textlink="">
      <xdr:nvSpPr>
        <xdr:cNvPr id="89" name="テキスト ボックス 88"/>
        <xdr:cNvSpPr txBox="1"/>
      </xdr:nvSpPr>
      <xdr:spPr>
        <a:xfrm>
          <a:off x="863111" y="56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51412</xdr:rowOff>
    </xdr:from>
    <xdr:to>
      <xdr:col>24</xdr:col>
      <xdr:colOff>63500</xdr:colOff>
      <xdr:row>56</xdr:row>
      <xdr:rowOff>128067</xdr:rowOff>
    </xdr:to>
    <xdr:cxnSp macro="">
      <xdr:nvCxnSpPr>
        <xdr:cNvPr id="116" name="直線コネクタ 115"/>
        <xdr:cNvCxnSpPr/>
      </xdr:nvCxnSpPr>
      <xdr:spPr>
        <a:xfrm flipV="1">
          <a:off x="3797300" y="9652612"/>
          <a:ext cx="838200" cy="7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59582</xdr:rowOff>
    </xdr:from>
    <xdr:to>
      <xdr:col>19</xdr:col>
      <xdr:colOff>177800</xdr:colOff>
      <xdr:row>56</xdr:row>
      <xdr:rowOff>128067</xdr:rowOff>
    </xdr:to>
    <xdr:cxnSp macro="">
      <xdr:nvCxnSpPr>
        <xdr:cNvPr id="119" name="直線コネクタ 118"/>
        <xdr:cNvCxnSpPr/>
      </xdr:nvCxnSpPr>
      <xdr:spPr>
        <a:xfrm>
          <a:off x="2908300" y="9660782"/>
          <a:ext cx="889000" cy="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59582</xdr:rowOff>
    </xdr:from>
    <xdr:to>
      <xdr:col>15</xdr:col>
      <xdr:colOff>50800</xdr:colOff>
      <xdr:row>56</xdr:row>
      <xdr:rowOff>170915</xdr:rowOff>
    </xdr:to>
    <xdr:cxnSp macro="">
      <xdr:nvCxnSpPr>
        <xdr:cNvPr id="122" name="直線コネクタ 121"/>
        <xdr:cNvCxnSpPr/>
      </xdr:nvCxnSpPr>
      <xdr:spPr>
        <a:xfrm flipV="1">
          <a:off x="2019300" y="9660782"/>
          <a:ext cx="889000" cy="1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115164</xdr:rowOff>
    </xdr:from>
    <xdr:to>
      <xdr:col>10</xdr:col>
      <xdr:colOff>114300</xdr:colOff>
      <xdr:row>56</xdr:row>
      <xdr:rowOff>170915</xdr:rowOff>
    </xdr:to>
    <xdr:cxnSp macro="">
      <xdr:nvCxnSpPr>
        <xdr:cNvPr id="125" name="直線コネクタ 124"/>
        <xdr:cNvCxnSpPr/>
      </xdr:nvCxnSpPr>
      <xdr:spPr>
        <a:xfrm>
          <a:off x="1130300" y="9716364"/>
          <a:ext cx="889000" cy="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612</xdr:rowOff>
    </xdr:from>
    <xdr:to>
      <xdr:col>24</xdr:col>
      <xdr:colOff>114300</xdr:colOff>
      <xdr:row>56</xdr:row>
      <xdr:rowOff>102212</xdr:rowOff>
    </xdr:to>
    <xdr:sp macro="" textlink="">
      <xdr:nvSpPr>
        <xdr:cNvPr id="135" name="楕円 134"/>
        <xdr:cNvSpPr/>
      </xdr:nvSpPr>
      <xdr:spPr>
        <a:xfrm>
          <a:off x="4584700" y="96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23489</xdr:rowOff>
    </xdr:from>
    <xdr:ext cx="599010" cy="259045"/>
    <xdr:sp macro="" textlink="">
      <xdr:nvSpPr>
        <xdr:cNvPr id="136" name="総務費該当値テキスト"/>
        <xdr:cNvSpPr txBox="1"/>
      </xdr:nvSpPr>
      <xdr:spPr>
        <a:xfrm>
          <a:off x="4686300" y="945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77267</xdr:rowOff>
    </xdr:from>
    <xdr:to>
      <xdr:col>20</xdr:col>
      <xdr:colOff>38100</xdr:colOff>
      <xdr:row>57</xdr:row>
      <xdr:rowOff>7417</xdr:rowOff>
    </xdr:to>
    <xdr:sp macro="" textlink="">
      <xdr:nvSpPr>
        <xdr:cNvPr id="137" name="楕円 136"/>
        <xdr:cNvSpPr/>
      </xdr:nvSpPr>
      <xdr:spPr>
        <a:xfrm>
          <a:off x="3746500" y="96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169994</xdr:rowOff>
    </xdr:from>
    <xdr:ext cx="599010" cy="259045"/>
    <xdr:sp macro="" textlink="">
      <xdr:nvSpPr>
        <xdr:cNvPr id="138" name="テキスト ボックス 137"/>
        <xdr:cNvSpPr txBox="1"/>
      </xdr:nvSpPr>
      <xdr:spPr>
        <a:xfrm>
          <a:off x="3497795" y="977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8782</xdr:rowOff>
    </xdr:from>
    <xdr:to>
      <xdr:col>15</xdr:col>
      <xdr:colOff>101600</xdr:colOff>
      <xdr:row>56</xdr:row>
      <xdr:rowOff>110382</xdr:rowOff>
    </xdr:to>
    <xdr:sp macro="" textlink="">
      <xdr:nvSpPr>
        <xdr:cNvPr id="139" name="楕円 138"/>
        <xdr:cNvSpPr/>
      </xdr:nvSpPr>
      <xdr:spPr>
        <a:xfrm>
          <a:off x="2857500" y="96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126909</xdr:rowOff>
    </xdr:from>
    <xdr:ext cx="599010" cy="259045"/>
    <xdr:sp macro="" textlink="">
      <xdr:nvSpPr>
        <xdr:cNvPr id="140" name="テキスト ボックス 139"/>
        <xdr:cNvSpPr txBox="1"/>
      </xdr:nvSpPr>
      <xdr:spPr>
        <a:xfrm>
          <a:off x="2608795" y="938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120115</xdr:rowOff>
    </xdr:from>
    <xdr:to>
      <xdr:col>10</xdr:col>
      <xdr:colOff>165100</xdr:colOff>
      <xdr:row>57</xdr:row>
      <xdr:rowOff>50265</xdr:rowOff>
    </xdr:to>
    <xdr:sp macro="" textlink="">
      <xdr:nvSpPr>
        <xdr:cNvPr id="141" name="楕円 140"/>
        <xdr:cNvSpPr/>
      </xdr:nvSpPr>
      <xdr:spPr>
        <a:xfrm>
          <a:off x="1968500" y="97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41392</xdr:rowOff>
    </xdr:from>
    <xdr:ext cx="599010" cy="259045"/>
    <xdr:sp macro="" textlink="">
      <xdr:nvSpPr>
        <xdr:cNvPr id="142" name="テキスト ボックス 141"/>
        <xdr:cNvSpPr txBox="1"/>
      </xdr:nvSpPr>
      <xdr:spPr>
        <a:xfrm>
          <a:off x="1719795" y="981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64364</xdr:rowOff>
    </xdr:from>
    <xdr:to>
      <xdr:col>6</xdr:col>
      <xdr:colOff>38100</xdr:colOff>
      <xdr:row>56</xdr:row>
      <xdr:rowOff>165964</xdr:rowOff>
    </xdr:to>
    <xdr:sp macro="" textlink="">
      <xdr:nvSpPr>
        <xdr:cNvPr id="143" name="楕円 142"/>
        <xdr:cNvSpPr/>
      </xdr:nvSpPr>
      <xdr:spPr>
        <a:xfrm>
          <a:off x="1079500" y="96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157091</xdr:rowOff>
    </xdr:from>
    <xdr:ext cx="599010" cy="259045"/>
    <xdr:sp macro="" textlink="">
      <xdr:nvSpPr>
        <xdr:cNvPr id="144" name="テキスト ボックス 143"/>
        <xdr:cNvSpPr txBox="1"/>
      </xdr:nvSpPr>
      <xdr:spPr>
        <a:xfrm>
          <a:off x="830795" y="975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139261</xdr:rowOff>
    </xdr:from>
    <xdr:to>
      <xdr:col>24</xdr:col>
      <xdr:colOff>63500</xdr:colOff>
      <xdr:row>75</xdr:row>
      <xdr:rowOff>63050</xdr:rowOff>
    </xdr:to>
    <xdr:cxnSp macro="">
      <xdr:nvCxnSpPr>
        <xdr:cNvPr id="172" name="直線コネクタ 171"/>
        <xdr:cNvCxnSpPr/>
      </xdr:nvCxnSpPr>
      <xdr:spPr>
        <a:xfrm flipV="1">
          <a:off x="3797300" y="12826561"/>
          <a:ext cx="838200" cy="9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63050</xdr:rowOff>
    </xdr:from>
    <xdr:to>
      <xdr:col>19</xdr:col>
      <xdr:colOff>177800</xdr:colOff>
      <xdr:row>76</xdr:row>
      <xdr:rowOff>75532</xdr:rowOff>
    </xdr:to>
    <xdr:cxnSp macro="">
      <xdr:nvCxnSpPr>
        <xdr:cNvPr id="175" name="直線コネクタ 174"/>
        <xdr:cNvCxnSpPr/>
      </xdr:nvCxnSpPr>
      <xdr:spPr>
        <a:xfrm flipV="1">
          <a:off x="2908300" y="12921800"/>
          <a:ext cx="889000" cy="18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51538</xdr:rowOff>
    </xdr:from>
    <xdr:to>
      <xdr:col>15</xdr:col>
      <xdr:colOff>50800</xdr:colOff>
      <xdr:row>76</xdr:row>
      <xdr:rowOff>75532</xdr:rowOff>
    </xdr:to>
    <xdr:cxnSp macro="">
      <xdr:nvCxnSpPr>
        <xdr:cNvPr id="178" name="直線コネクタ 177"/>
        <xdr:cNvCxnSpPr/>
      </xdr:nvCxnSpPr>
      <xdr:spPr>
        <a:xfrm>
          <a:off x="2019300" y="12567388"/>
          <a:ext cx="889000" cy="5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51538</xdr:rowOff>
    </xdr:from>
    <xdr:to>
      <xdr:col>10</xdr:col>
      <xdr:colOff>114300</xdr:colOff>
      <xdr:row>74</xdr:row>
      <xdr:rowOff>53349</xdr:rowOff>
    </xdr:to>
    <xdr:cxnSp macro="">
      <xdr:nvCxnSpPr>
        <xdr:cNvPr id="181" name="直線コネクタ 180"/>
        <xdr:cNvCxnSpPr/>
      </xdr:nvCxnSpPr>
      <xdr:spPr>
        <a:xfrm flipV="1">
          <a:off x="1130300" y="12567388"/>
          <a:ext cx="889000" cy="17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88461</xdr:rowOff>
    </xdr:from>
    <xdr:to>
      <xdr:col>24</xdr:col>
      <xdr:colOff>114300</xdr:colOff>
      <xdr:row>75</xdr:row>
      <xdr:rowOff>18611</xdr:rowOff>
    </xdr:to>
    <xdr:sp macro="" textlink="">
      <xdr:nvSpPr>
        <xdr:cNvPr id="191" name="楕円 190"/>
        <xdr:cNvSpPr/>
      </xdr:nvSpPr>
      <xdr:spPr>
        <a:xfrm>
          <a:off x="4584700" y="1277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111338</xdr:rowOff>
    </xdr:from>
    <xdr:ext cx="599010" cy="259045"/>
    <xdr:sp macro="" textlink="">
      <xdr:nvSpPr>
        <xdr:cNvPr id="192" name="民生費該当値テキスト"/>
        <xdr:cNvSpPr txBox="1"/>
      </xdr:nvSpPr>
      <xdr:spPr>
        <a:xfrm>
          <a:off x="4686300" y="1262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12250</xdr:rowOff>
    </xdr:from>
    <xdr:to>
      <xdr:col>20</xdr:col>
      <xdr:colOff>38100</xdr:colOff>
      <xdr:row>75</xdr:row>
      <xdr:rowOff>113850</xdr:rowOff>
    </xdr:to>
    <xdr:sp macro="" textlink="">
      <xdr:nvSpPr>
        <xdr:cNvPr id="193" name="楕円 192"/>
        <xdr:cNvSpPr/>
      </xdr:nvSpPr>
      <xdr:spPr>
        <a:xfrm>
          <a:off x="3746500" y="128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130377</xdr:rowOff>
    </xdr:from>
    <xdr:ext cx="599010" cy="259045"/>
    <xdr:sp macro="" textlink="">
      <xdr:nvSpPr>
        <xdr:cNvPr id="194" name="テキスト ボックス 193"/>
        <xdr:cNvSpPr txBox="1"/>
      </xdr:nvSpPr>
      <xdr:spPr>
        <a:xfrm>
          <a:off x="3497795" y="126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24732</xdr:rowOff>
    </xdr:from>
    <xdr:to>
      <xdr:col>15</xdr:col>
      <xdr:colOff>101600</xdr:colOff>
      <xdr:row>76</xdr:row>
      <xdr:rowOff>126332</xdr:rowOff>
    </xdr:to>
    <xdr:sp macro="" textlink="">
      <xdr:nvSpPr>
        <xdr:cNvPr id="195" name="楕円 194"/>
        <xdr:cNvSpPr/>
      </xdr:nvSpPr>
      <xdr:spPr>
        <a:xfrm>
          <a:off x="2857500" y="130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142859</xdr:rowOff>
    </xdr:from>
    <xdr:ext cx="599010" cy="259045"/>
    <xdr:sp macro="" textlink="">
      <xdr:nvSpPr>
        <xdr:cNvPr id="196" name="テキスト ボックス 195"/>
        <xdr:cNvSpPr txBox="1"/>
      </xdr:nvSpPr>
      <xdr:spPr>
        <a:xfrm>
          <a:off x="2608795" y="128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738</xdr:rowOff>
    </xdr:from>
    <xdr:to>
      <xdr:col>10</xdr:col>
      <xdr:colOff>165100</xdr:colOff>
      <xdr:row>73</xdr:row>
      <xdr:rowOff>102338</xdr:rowOff>
    </xdr:to>
    <xdr:sp macro="" textlink="">
      <xdr:nvSpPr>
        <xdr:cNvPr id="197" name="楕円 196"/>
        <xdr:cNvSpPr/>
      </xdr:nvSpPr>
      <xdr:spPr>
        <a:xfrm>
          <a:off x="1968500" y="125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118865</xdr:rowOff>
    </xdr:from>
    <xdr:ext cx="599010" cy="259045"/>
    <xdr:sp macro="" textlink="">
      <xdr:nvSpPr>
        <xdr:cNvPr id="198" name="テキスト ボックス 197"/>
        <xdr:cNvSpPr txBox="1"/>
      </xdr:nvSpPr>
      <xdr:spPr>
        <a:xfrm>
          <a:off x="1719795" y="1229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2549</xdr:rowOff>
    </xdr:from>
    <xdr:to>
      <xdr:col>6</xdr:col>
      <xdr:colOff>38100</xdr:colOff>
      <xdr:row>74</xdr:row>
      <xdr:rowOff>104149</xdr:rowOff>
    </xdr:to>
    <xdr:sp macro="" textlink="">
      <xdr:nvSpPr>
        <xdr:cNvPr id="199" name="楕円 198"/>
        <xdr:cNvSpPr/>
      </xdr:nvSpPr>
      <xdr:spPr>
        <a:xfrm>
          <a:off x="1079500" y="126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120676</xdr:rowOff>
    </xdr:from>
    <xdr:ext cx="599010" cy="259045"/>
    <xdr:sp macro="" textlink="">
      <xdr:nvSpPr>
        <xdr:cNvPr id="200" name="テキスト ボックス 199"/>
        <xdr:cNvSpPr txBox="1"/>
      </xdr:nvSpPr>
      <xdr:spPr>
        <a:xfrm>
          <a:off x="830795" y="1246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117518</xdr:rowOff>
    </xdr:from>
    <xdr:to>
      <xdr:col>24</xdr:col>
      <xdr:colOff>63500</xdr:colOff>
      <xdr:row>96</xdr:row>
      <xdr:rowOff>31500</xdr:rowOff>
    </xdr:to>
    <xdr:cxnSp macro="">
      <xdr:nvCxnSpPr>
        <xdr:cNvPr id="229" name="直線コネクタ 228"/>
        <xdr:cNvCxnSpPr/>
      </xdr:nvCxnSpPr>
      <xdr:spPr>
        <a:xfrm flipV="1">
          <a:off x="3797300" y="16405268"/>
          <a:ext cx="838200" cy="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15825</xdr:rowOff>
    </xdr:from>
    <xdr:to>
      <xdr:col>19</xdr:col>
      <xdr:colOff>177800</xdr:colOff>
      <xdr:row>96</xdr:row>
      <xdr:rowOff>31500</xdr:rowOff>
    </xdr:to>
    <xdr:cxnSp macro="">
      <xdr:nvCxnSpPr>
        <xdr:cNvPr id="232" name="直線コネクタ 231"/>
        <xdr:cNvCxnSpPr/>
      </xdr:nvCxnSpPr>
      <xdr:spPr>
        <a:xfrm>
          <a:off x="2908300" y="1647502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14225</xdr:rowOff>
    </xdr:from>
    <xdr:to>
      <xdr:col>15</xdr:col>
      <xdr:colOff>50800</xdr:colOff>
      <xdr:row>96</xdr:row>
      <xdr:rowOff>15825</xdr:rowOff>
    </xdr:to>
    <xdr:cxnSp macro="">
      <xdr:nvCxnSpPr>
        <xdr:cNvPr id="235" name="直線コネクタ 234"/>
        <xdr:cNvCxnSpPr/>
      </xdr:nvCxnSpPr>
      <xdr:spPr>
        <a:xfrm>
          <a:off x="2019300" y="1647342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14225</xdr:rowOff>
    </xdr:from>
    <xdr:to>
      <xdr:col>10</xdr:col>
      <xdr:colOff>114300</xdr:colOff>
      <xdr:row>96</xdr:row>
      <xdr:rowOff>78093</xdr:rowOff>
    </xdr:to>
    <xdr:cxnSp macro="">
      <xdr:nvCxnSpPr>
        <xdr:cNvPr id="238" name="直線コネクタ 237"/>
        <xdr:cNvCxnSpPr/>
      </xdr:nvCxnSpPr>
      <xdr:spPr>
        <a:xfrm flipV="1">
          <a:off x="1130300" y="16473425"/>
          <a:ext cx="889000" cy="6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66718</xdr:rowOff>
    </xdr:from>
    <xdr:to>
      <xdr:col>24</xdr:col>
      <xdr:colOff>114300</xdr:colOff>
      <xdr:row>95</xdr:row>
      <xdr:rowOff>168318</xdr:rowOff>
    </xdr:to>
    <xdr:sp macro="" textlink="">
      <xdr:nvSpPr>
        <xdr:cNvPr id="248" name="楕円 247"/>
        <xdr:cNvSpPr/>
      </xdr:nvSpPr>
      <xdr:spPr>
        <a:xfrm>
          <a:off x="4584700" y="163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89595</xdr:rowOff>
    </xdr:from>
    <xdr:ext cx="599010" cy="259045"/>
    <xdr:sp macro="" textlink="">
      <xdr:nvSpPr>
        <xdr:cNvPr id="249" name="衛生費該当値テキスト"/>
        <xdr:cNvSpPr txBox="1"/>
      </xdr:nvSpPr>
      <xdr:spPr>
        <a:xfrm>
          <a:off x="4686300" y="1620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152150</xdr:rowOff>
    </xdr:from>
    <xdr:to>
      <xdr:col>20</xdr:col>
      <xdr:colOff>38100</xdr:colOff>
      <xdr:row>96</xdr:row>
      <xdr:rowOff>82300</xdr:rowOff>
    </xdr:to>
    <xdr:sp macro="" textlink="">
      <xdr:nvSpPr>
        <xdr:cNvPr id="250" name="楕円 249"/>
        <xdr:cNvSpPr/>
      </xdr:nvSpPr>
      <xdr:spPr>
        <a:xfrm>
          <a:off x="3746500" y="16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98827</xdr:rowOff>
    </xdr:from>
    <xdr:ext cx="599010" cy="259045"/>
    <xdr:sp macro="" textlink="">
      <xdr:nvSpPr>
        <xdr:cNvPr id="251" name="テキスト ボックス 250"/>
        <xdr:cNvSpPr txBox="1"/>
      </xdr:nvSpPr>
      <xdr:spPr>
        <a:xfrm>
          <a:off x="3497795" y="1621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136475</xdr:rowOff>
    </xdr:from>
    <xdr:to>
      <xdr:col>15</xdr:col>
      <xdr:colOff>101600</xdr:colOff>
      <xdr:row>96</xdr:row>
      <xdr:rowOff>66625</xdr:rowOff>
    </xdr:to>
    <xdr:sp macro="" textlink="">
      <xdr:nvSpPr>
        <xdr:cNvPr id="252" name="楕円 251"/>
        <xdr:cNvSpPr/>
      </xdr:nvSpPr>
      <xdr:spPr>
        <a:xfrm>
          <a:off x="2857500" y="164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83152</xdr:rowOff>
    </xdr:from>
    <xdr:ext cx="599010" cy="259045"/>
    <xdr:sp macro="" textlink="">
      <xdr:nvSpPr>
        <xdr:cNvPr id="253" name="テキスト ボックス 252"/>
        <xdr:cNvSpPr txBox="1"/>
      </xdr:nvSpPr>
      <xdr:spPr>
        <a:xfrm>
          <a:off x="2608795" y="1619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134875</xdr:rowOff>
    </xdr:from>
    <xdr:to>
      <xdr:col>10</xdr:col>
      <xdr:colOff>165100</xdr:colOff>
      <xdr:row>96</xdr:row>
      <xdr:rowOff>65025</xdr:rowOff>
    </xdr:to>
    <xdr:sp macro="" textlink="">
      <xdr:nvSpPr>
        <xdr:cNvPr id="254" name="楕円 253"/>
        <xdr:cNvSpPr/>
      </xdr:nvSpPr>
      <xdr:spPr>
        <a:xfrm>
          <a:off x="1968500" y="164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81552</xdr:rowOff>
    </xdr:from>
    <xdr:ext cx="599010" cy="259045"/>
    <xdr:sp macro="" textlink="">
      <xdr:nvSpPr>
        <xdr:cNvPr id="255" name="テキスト ボックス 254"/>
        <xdr:cNvSpPr txBox="1"/>
      </xdr:nvSpPr>
      <xdr:spPr>
        <a:xfrm>
          <a:off x="1719795" y="1619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27293</xdr:rowOff>
    </xdr:from>
    <xdr:to>
      <xdr:col>6</xdr:col>
      <xdr:colOff>38100</xdr:colOff>
      <xdr:row>96</xdr:row>
      <xdr:rowOff>128893</xdr:rowOff>
    </xdr:to>
    <xdr:sp macro="" textlink="">
      <xdr:nvSpPr>
        <xdr:cNvPr id="256" name="楕円 255"/>
        <xdr:cNvSpPr/>
      </xdr:nvSpPr>
      <xdr:spPr>
        <a:xfrm>
          <a:off x="1079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145420</xdr:rowOff>
    </xdr:from>
    <xdr:ext cx="599010" cy="259045"/>
    <xdr:sp macro="" textlink="">
      <xdr:nvSpPr>
        <xdr:cNvPr id="257" name="テキスト ボックス 256"/>
        <xdr:cNvSpPr txBox="1"/>
      </xdr:nvSpPr>
      <xdr:spPr>
        <a:xfrm>
          <a:off x="830795" y="1626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153670</xdr:rowOff>
    </xdr:from>
    <xdr:to>
      <xdr:col>55</xdr:col>
      <xdr:colOff>0</xdr:colOff>
      <xdr:row>36</xdr:row>
      <xdr:rowOff>163576</xdr:rowOff>
    </xdr:to>
    <xdr:cxnSp macro="">
      <xdr:nvCxnSpPr>
        <xdr:cNvPr id="286" name="直線コネクタ 285"/>
        <xdr:cNvCxnSpPr/>
      </xdr:nvCxnSpPr>
      <xdr:spPr>
        <a:xfrm flipV="1">
          <a:off x="9639300" y="632587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163576</xdr:rowOff>
    </xdr:from>
    <xdr:to>
      <xdr:col>50</xdr:col>
      <xdr:colOff>114300</xdr:colOff>
      <xdr:row>36</xdr:row>
      <xdr:rowOff>164719</xdr:rowOff>
    </xdr:to>
    <xdr:cxnSp macro="">
      <xdr:nvCxnSpPr>
        <xdr:cNvPr id="289" name="直線コネクタ 288"/>
        <xdr:cNvCxnSpPr/>
      </xdr:nvCxnSpPr>
      <xdr:spPr>
        <a:xfrm flipV="1">
          <a:off x="8750300" y="63357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164719</xdr:rowOff>
    </xdr:from>
    <xdr:to>
      <xdr:col>45</xdr:col>
      <xdr:colOff>177800</xdr:colOff>
      <xdr:row>37</xdr:row>
      <xdr:rowOff>3175</xdr:rowOff>
    </xdr:to>
    <xdr:cxnSp macro="">
      <xdr:nvCxnSpPr>
        <xdr:cNvPr id="292" name="直線コネクタ 291"/>
        <xdr:cNvCxnSpPr/>
      </xdr:nvCxnSpPr>
      <xdr:spPr>
        <a:xfrm flipV="1">
          <a:off x="7861300" y="633691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3175</xdr:rowOff>
    </xdr:from>
    <xdr:to>
      <xdr:col>41</xdr:col>
      <xdr:colOff>50800</xdr:colOff>
      <xdr:row>37</xdr:row>
      <xdr:rowOff>10414</xdr:rowOff>
    </xdr:to>
    <xdr:cxnSp macro="">
      <xdr:nvCxnSpPr>
        <xdr:cNvPr id="295" name="直線コネクタ 294"/>
        <xdr:cNvCxnSpPr/>
      </xdr:nvCxnSpPr>
      <xdr:spPr>
        <a:xfrm flipV="1">
          <a:off x="6972300" y="634682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102870</xdr:rowOff>
    </xdr:from>
    <xdr:to>
      <xdr:col>55</xdr:col>
      <xdr:colOff>50800</xdr:colOff>
      <xdr:row>37</xdr:row>
      <xdr:rowOff>33020</xdr:rowOff>
    </xdr:to>
    <xdr:sp macro="" textlink="">
      <xdr:nvSpPr>
        <xdr:cNvPr id="305" name="楕円 304"/>
        <xdr:cNvSpPr/>
      </xdr:nvSpPr>
      <xdr:spPr>
        <a:xfrm>
          <a:off x="104267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125747</xdr:rowOff>
    </xdr:from>
    <xdr:ext cx="469744" cy="259045"/>
    <xdr:sp macro="" textlink="">
      <xdr:nvSpPr>
        <xdr:cNvPr id="306" name="労働費該当値テキスト"/>
        <xdr:cNvSpPr txBox="1"/>
      </xdr:nvSpPr>
      <xdr:spPr>
        <a:xfrm>
          <a:off x="10528300" y="61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112776</xdr:rowOff>
    </xdr:from>
    <xdr:to>
      <xdr:col>50</xdr:col>
      <xdr:colOff>165100</xdr:colOff>
      <xdr:row>37</xdr:row>
      <xdr:rowOff>42926</xdr:rowOff>
    </xdr:to>
    <xdr:sp macro="" textlink="">
      <xdr:nvSpPr>
        <xdr:cNvPr id="307" name="楕円 306"/>
        <xdr:cNvSpPr/>
      </xdr:nvSpPr>
      <xdr:spPr>
        <a:xfrm>
          <a:off x="95885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59453</xdr:rowOff>
    </xdr:from>
    <xdr:ext cx="469744" cy="259045"/>
    <xdr:sp macro="" textlink="">
      <xdr:nvSpPr>
        <xdr:cNvPr id="308" name="テキスト ボックス 307"/>
        <xdr:cNvSpPr txBox="1"/>
      </xdr:nvSpPr>
      <xdr:spPr>
        <a:xfrm>
          <a:off x="9404428" y="60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113919</xdr:rowOff>
    </xdr:from>
    <xdr:to>
      <xdr:col>46</xdr:col>
      <xdr:colOff>38100</xdr:colOff>
      <xdr:row>37</xdr:row>
      <xdr:rowOff>44069</xdr:rowOff>
    </xdr:to>
    <xdr:sp macro="" textlink="">
      <xdr:nvSpPr>
        <xdr:cNvPr id="309" name="楕円 308"/>
        <xdr:cNvSpPr/>
      </xdr:nvSpPr>
      <xdr:spPr>
        <a:xfrm>
          <a:off x="8699500" y="62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60596</xdr:rowOff>
    </xdr:from>
    <xdr:ext cx="469744" cy="259045"/>
    <xdr:sp macro="" textlink="">
      <xdr:nvSpPr>
        <xdr:cNvPr id="310" name="テキスト ボックス 309"/>
        <xdr:cNvSpPr txBox="1"/>
      </xdr:nvSpPr>
      <xdr:spPr>
        <a:xfrm>
          <a:off x="8515428" y="60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123825</xdr:rowOff>
    </xdr:from>
    <xdr:to>
      <xdr:col>41</xdr:col>
      <xdr:colOff>101600</xdr:colOff>
      <xdr:row>37</xdr:row>
      <xdr:rowOff>53975</xdr:rowOff>
    </xdr:to>
    <xdr:sp macro="" textlink="">
      <xdr:nvSpPr>
        <xdr:cNvPr id="311" name="楕円 310"/>
        <xdr:cNvSpPr/>
      </xdr:nvSpPr>
      <xdr:spPr>
        <a:xfrm>
          <a:off x="78105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70502</xdr:rowOff>
    </xdr:from>
    <xdr:ext cx="469744" cy="259045"/>
    <xdr:sp macro="" textlink="">
      <xdr:nvSpPr>
        <xdr:cNvPr id="312" name="テキスト ボックス 311"/>
        <xdr:cNvSpPr txBox="1"/>
      </xdr:nvSpPr>
      <xdr:spPr>
        <a:xfrm>
          <a:off x="7626428" y="607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131064</xdr:rowOff>
    </xdr:from>
    <xdr:to>
      <xdr:col>36</xdr:col>
      <xdr:colOff>165100</xdr:colOff>
      <xdr:row>37</xdr:row>
      <xdr:rowOff>61214</xdr:rowOff>
    </xdr:to>
    <xdr:sp macro="" textlink="">
      <xdr:nvSpPr>
        <xdr:cNvPr id="313" name="楕円 312"/>
        <xdr:cNvSpPr/>
      </xdr:nvSpPr>
      <xdr:spPr>
        <a:xfrm>
          <a:off x="69215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52341</xdr:rowOff>
    </xdr:from>
    <xdr:ext cx="469744" cy="259045"/>
    <xdr:sp macro="" textlink="">
      <xdr:nvSpPr>
        <xdr:cNvPr id="314" name="テキスト ボックス 313"/>
        <xdr:cNvSpPr txBox="1"/>
      </xdr:nvSpPr>
      <xdr:spPr>
        <a:xfrm>
          <a:off x="6737428" y="639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129379</xdr:rowOff>
    </xdr:from>
    <xdr:to>
      <xdr:col>55</xdr:col>
      <xdr:colOff>0</xdr:colOff>
      <xdr:row>58</xdr:row>
      <xdr:rowOff>82615</xdr:rowOff>
    </xdr:to>
    <xdr:cxnSp macro="">
      <xdr:nvCxnSpPr>
        <xdr:cNvPr id="343" name="直線コネクタ 342"/>
        <xdr:cNvCxnSpPr/>
      </xdr:nvCxnSpPr>
      <xdr:spPr>
        <a:xfrm flipV="1">
          <a:off x="9639300" y="9902029"/>
          <a:ext cx="838200" cy="1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82615</xdr:rowOff>
    </xdr:from>
    <xdr:to>
      <xdr:col>50</xdr:col>
      <xdr:colOff>114300</xdr:colOff>
      <xdr:row>58</xdr:row>
      <xdr:rowOff>100625</xdr:rowOff>
    </xdr:to>
    <xdr:cxnSp macro="">
      <xdr:nvCxnSpPr>
        <xdr:cNvPr id="346" name="直線コネクタ 345"/>
        <xdr:cNvCxnSpPr/>
      </xdr:nvCxnSpPr>
      <xdr:spPr>
        <a:xfrm flipV="1">
          <a:off x="8750300" y="10026715"/>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82776</xdr:rowOff>
    </xdr:from>
    <xdr:to>
      <xdr:col>45</xdr:col>
      <xdr:colOff>177800</xdr:colOff>
      <xdr:row>58</xdr:row>
      <xdr:rowOff>100625</xdr:rowOff>
    </xdr:to>
    <xdr:cxnSp macro="">
      <xdr:nvCxnSpPr>
        <xdr:cNvPr id="349" name="直線コネクタ 348"/>
        <xdr:cNvCxnSpPr/>
      </xdr:nvCxnSpPr>
      <xdr:spPr>
        <a:xfrm>
          <a:off x="7861300" y="10026876"/>
          <a:ext cx="8890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56024</xdr:rowOff>
    </xdr:from>
    <xdr:to>
      <xdr:col>41</xdr:col>
      <xdr:colOff>50800</xdr:colOff>
      <xdr:row>58</xdr:row>
      <xdr:rowOff>82776</xdr:rowOff>
    </xdr:to>
    <xdr:cxnSp macro="">
      <xdr:nvCxnSpPr>
        <xdr:cNvPr id="352" name="直線コネクタ 351"/>
        <xdr:cNvCxnSpPr/>
      </xdr:nvCxnSpPr>
      <xdr:spPr>
        <a:xfrm>
          <a:off x="6972300" y="10000124"/>
          <a:ext cx="889000" cy="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78579</xdr:rowOff>
    </xdr:from>
    <xdr:to>
      <xdr:col>55</xdr:col>
      <xdr:colOff>50800</xdr:colOff>
      <xdr:row>58</xdr:row>
      <xdr:rowOff>8729</xdr:rowOff>
    </xdr:to>
    <xdr:sp macro="" textlink="">
      <xdr:nvSpPr>
        <xdr:cNvPr id="362" name="楕円 361"/>
        <xdr:cNvSpPr/>
      </xdr:nvSpPr>
      <xdr:spPr>
        <a:xfrm>
          <a:off x="10426700" y="98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101456</xdr:rowOff>
    </xdr:from>
    <xdr:ext cx="599010" cy="259045"/>
    <xdr:sp macro="" textlink="">
      <xdr:nvSpPr>
        <xdr:cNvPr id="363" name="農林水産業費該当値テキスト"/>
        <xdr:cNvSpPr txBox="1"/>
      </xdr:nvSpPr>
      <xdr:spPr>
        <a:xfrm>
          <a:off x="10528300" y="970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31815</xdr:rowOff>
    </xdr:from>
    <xdr:to>
      <xdr:col>50</xdr:col>
      <xdr:colOff>165100</xdr:colOff>
      <xdr:row>58</xdr:row>
      <xdr:rowOff>133415</xdr:rowOff>
    </xdr:to>
    <xdr:sp macro="" textlink="">
      <xdr:nvSpPr>
        <xdr:cNvPr id="364" name="楕円 363"/>
        <xdr:cNvSpPr/>
      </xdr:nvSpPr>
      <xdr:spPr>
        <a:xfrm>
          <a:off x="9588500" y="99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149942</xdr:rowOff>
    </xdr:from>
    <xdr:ext cx="599010" cy="259045"/>
    <xdr:sp macro="" textlink="">
      <xdr:nvSpPr>
        <xdr:cNvPr id="365" name="テキスト ボックス 364"/>
        <xdr:cNvSpPr txBox="1"/>
      </xdr:nvSpPr>
      <xdr:spPr>
        <a:xfrm>
          <a:off x="9339795" y="975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49825</xdr:rowOff>
    </xdr:from>
    <xdr:to>
      <xdr:col>46</xdr:col>
      <xdr:colOff>38100</xdr:colOff>
      <xdr:row>58</xdr:row>
      <xdr:rowOff>151425</xdr:rowOff>
    </xdr:to>
    <xdr:sp macro="" textlink="">
      <xdr:nvSpPr>
        <xdr:cNvPr id="366" name="楕円 365"/>
        <xdr:cNvSpPr/>
      </xdr:nvSpPr>
      <xdr:spPr>
        <a:xfrm>
          <a:off x="8699500" y="99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167952</xdr:rowOff>
    </xdr:from>
    <xdr:ext cx="534377" cy="259045"/>
    <xdr:sp macro="" textlink="">
      <xdr:nvSpPr>
        <xdr:cNvPr id="367" name="テキスト ボックス 366"/>
        <xdr:cNvSpPr txBox="1"/>
      </xdr:nvSpPr>
      <xdr:spPr>
        <a:xfrm>
          <a:off x="8483111" y="976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31976</xdr:rowOff>
    </xdr:from>
    <xdr:to>
      <xdr:col>41</xdr:col>
      <xdr:colOff>101600</xdr:colOff>
      <xdr:row>58</xdr:row>
      <xdr:rowOff>133576</xdr:rowOff>
    </xdr:to>
    <xdr:sp macro="" textlink="">
      <xdr:nvSpPr>
        <xdr:cNvPr id="368" name="楕円 367"/>
        <xdr:cNvSpPr/>
      </xdr:nvSpPr>
      <xdr:spPr>
        <a:xfrm>
          <a:off x="7810500" y="99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150103</xdr:rowOff>
    </xdr:from>
    <xdr:ext cx="599010" cy="259045"/>
    <xdr:sp macro="" textlink="">
      <xdr:nvSpPr>
        <xdr:cNvPr id="369" name="テキスト ボックス 368"/>
        <xdr:cNvSpPr txBox="1"/>
      </xdr:nvSpPr>
      <xdr:spPr>
        <a:xfrm>
          <a:off x="7561795" y="975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5224</xdr:rowOff>
    </xdr:from>
    <xdr:to>
      <xdr:col>36</xdr:col>
      <xdr:colOff>165100</xdr:colOff>
      <xdr:row>58</xdr:row>
      <xdr:rowOff>106824</xdr:rowOff>
    </xdr:to>
    <xdr:sp macro="" textlink="">
      <xdr:nvSpPr>
        <xdr:cNvPr id="370" name="楕円 369"/>
        <xdr:cNvSpPr/>
      </xdr:nvSpPr>
      <xdr:spPr>
        <a:xfrm>
          <a:off x="6921500" y="99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123351</xdr:rowOff>
    </xdr:from>
    <xdr:ext cx="599010" cy="259045"/>
    <xdr:sp macro="" textlink="">
      <xdr:nvSpPr>
        <xdr:cNvPr id="371" name="テキスト ボックス 370"/>
        <xdr:cNvSpPr txBox="1"/>
      </xdr:nvSpPr>
      <xdr:spPr>
        <a:xfrm>
          <a:off x="6672795" y="972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90111</xdr:rowOff>
    </xdr:from>
    <xdr:to>
      <xdr:col>55</xdr:col>
      <xdr:colOff>0</xdr:colOff>
      <xdr:row>77</xdr:row>
      <xdr:rowOff>69210</xdr:rowOff>
    </xdr:to>
    <xdr:cxnSp macro="">
      <xdr:nvCxnSpPr>
        <xdr:cNvPr id="402" name="直線コネクタ 401"/>
        <xdr:cNvCxnSpPr/>
      </xdr:nvCxnSpPr>
      <xdr:spPr>
        <a:xfrm flipV="1">
          <a:off x="9639300" y="13120311"/>
          <a:ext cx="838200" cy="15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69210</xdr:rowOff>
    </xdr:from>
    <xdr:to>
      <xdr:col>50</xdr:col>
      <xdr:colOff>114300</xdr:colOff>
      <xdr:row>77</xdr:row>
      <xdr:rowOff>146738</xdr:rowOff>
    </xdr:to>
    <xdr:cxnSp macro="">
      <xdr:nvCxnSpPr>
        <xdr:cNvPr id="405" name="直線コネクタ 404"/>
        <xdr:cNvCxnSpPr/>
      </xdr:nvCxnSpPr>
      <xdr:spPr>
        <a:xfrm flipV="1">
          <a:off x="8750300" y="13270860"/>
          <a:ext cx="8890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146738</xdr:rowOff>
    </xdr:from>
    <xdr:to>
      <xdr:col>45</xdr:col>
      <xdr:colOff>177800</xdr:colOff>
      <xdr:row>77</xdr:row>
      <xdr:rowOff>148828</xdr:rowOff>
    </xdr:to>
    <xdr:cxnSp macro="">
      <xdr:nvCxnSpPr>
        <xdr:cNvPr id="408" name="直線コネクタ 407"/>
        <xdr:cNvCxnSpPr/>
      </xdr:nvCxnSpPr>
      <xdr:spPr>
        <a:xfrm flipV="1">
          <a:off x="7861300" y="13348388"/>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148828</xdr:rowOff>
    </xdr:from>
    <xdr:to>
      <xdr:col>41</xdr:col>
      <xdr:colOff>50800</xdr:colOff>
      <xdr:row>78</xdr:row>
      <xdr:rowOff>19538</xdr:rowOff>
    </xdr:to>
    <xdr:cxnSp macro="">
      <xdr:nvCxnSpPr>
        <xdr:cNvPr id="411" name="直線コネクタ 410"/>
        <xdr:cNvCxnSpPr/>
      </xdr:nvCxnSpPr>
      <xdr:spPr>
        <a:xfrm flipV="1">
          <a:off x="6972300" y="13350478"/>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39311</xdr:rowOff>
    </xdr:from>
    <xdr:to>
      <xdr:col>55</xdr:col>
      <xdr:colOff>50800</xdr:colOff>
      <xdr:row>76</xdr:row>
      <xdr:rowOff>140911</xdr:rowOff>
    </xdr:to>
    <xdr:sp macro="" textlink="">
      <xdr:nvSpPr>
        <xdr:cNvPr id="421" name="楕円 420"/>
        <xdr:cNvSpPr/>
      </xdr:nvSpPr>
      <xdr:spPr>
        <a:xfrm>
          <a:off x="10426700" y="130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62187</xdr:rowOff>
    </xdr:from>
    <xdr:ext cx="534377" cy="259045"/>
    <xdr:sp macro="" textlink="">
      <xdr:nvSpPr>
        <xdr:cNvPr id="422" name="商工費該当値テキスト"/>
        <xdr:cNvSpPr txBox="1"/>
      </xdr:nvSpPr>
      <xdr:spPr>
        <a:xfrm>
          <a:off x="10528300" y="1292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18410</xdr:rowOff>
    </xdr:from>
    <xdr:to>
      <xdr:col>50</xdr:col>
      <xdr:colOff>165100</xdr:colOff>
      <xdr:row>77</xdr:row>
      <xdr:rowOff>120010</xdr:rowOff>
    </xdr:to>
    <xdr:sp macro="" textlink="">
      <xdr:nvSpPr>
        <xdr:cNvPr id="423" name="楕円 422"/>
        <xdr:cNvSpPr/>
      </xdr:nvSpPr>
      <xdr:spPr>
        <a:xfrm>
          <a:off x="9588500" y="1322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111137</xdr:rowOff>
    </xdr:from>
    <xdr:ext cx="534377" cy="259045"/>
    <xdr:sp macro="" textlink="">
      <xdr:nvSpPr>
        <xdr:cNvPr id="424" name="テキスト ボックス 423"/>
        <xdr:cNvSpPr txBox="1"/>
      </xdr:nvSpPr>
      <xdr:spPr>
        <a:xfrm>
          <a:off x="9372111" y="1331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95938</xdr:rowOff>
    </xdr:from>
    <xdr:to>
      <xdr:col>46</xdr:col>
      <xdr:colOff>38100</xdr:colOff>
      <xdr:row>78</xdr:row>
      <xdr:rowOff>26088</xdr:rowOff>
    </xdr:to>
    <xdr:sp macro="" textlink="">
      <xdr:nvSpPr>
        <xdr:cNvPr id="425" name="楕円 424"/>
        <xdr:cNvSpPr/>
      </xdr:nvSpPr>
      <xdr:spPr>
        <a:xfrm>
          <a:off x="8699500" y="132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17215</xdr:rowOff>
    </xdr:from>
    <xdr:ext cx="534377" cy="259045"/>
    <xdr:sp macro="" textlink="">
      <xdr:nvSpPr>
        <xdr:cNvPr id="426" name="テキスト ボックス 425"/>
        <xdr:cNvSpPr txBox="1"/>
      </xdr:nvSpPr>
      <xdr:spPr>
        <a:xfrm>
          <a:off x="8483111" y="1339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98028</xdr:rowOff>
    </xdr:from>
    <xdr:to>
      <xdr:col>41</xdr:col>
      <xdr:colOff>101600</xdr:colOff>
      <xdr:row>78</xdr:row>
      <xdr:rowOff>28178</xdr:rowOff>
    </xdr:to>
    <xdr:sp macro="" textlink="">
      <xdr:nvSpPr>
        <xdr:cNvPr id="427" name="楕円 426"/>
        <xdr:cNvSpPr/>
      </xdr:nvSpPr>
      <xdr:spPr>
        <a:xfrm>
          <a:off x="7810500" y="132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19305</xdr:rowOff>
    </xdr:from>
    <xdr:ext cx="534377" cy="259045"/>
    <xdr:sp macro="" textlink="">
      <xdr:nvSpPr>
        <xdr:cNvPr id="428" name="テキスト ボックス 427"/>
        <xdr:cNvSpPr txBox="1"/>
      </xdr:nvSpPr>
      <xdr:spPr>
        <a:xfrm>
          <a:off x="7594111" y="133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140188</xdr:rowOff>
    </xdr:from>
    <xdr:to>
      <xdr:col>36</xdr:col>
      <xdr:colOff>165100</xdr:colOff>
      <xdr:row>78</xdr:row>
      <xdr:rowOff>70338</xdr:rowOff>
    </xdr:to>
    <xdr:sp macro="" textlink="">
      <xdr:nvSpPr>
        <xdr:cNvPr id="429" name="楕円 428"/>
        <xdr:cNvSpPr/>
      </xdr:nvSpPr>
      <xdr:spPr>
        <a:xfrm>
          <a:off x="6921500" y="133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61465</xdr:rowOff>
    </xdr:from>
    <xdr:ext cx="534377" cy="259045"/>
    <xdr:sp macro="" textlink="">
      <xdr:nvSpPr>
        <xdr:cNvPr id="430" name="テキスト ボックス 429"/>
        <xdr:cNvSpPr txBox="1"/>
      </xdr:nvSpPr>
      <xdr:spPr>
        <a:xfrm>
          <a:off x="6705111" y="13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73242</xdr:rowOff>
    </xdr:from>
    <xdr:to>
      <xdr:col>55</xdr:col>
      <xdr:colOff>0</xdr:colOff>
      <xdr:row>96</xdr:row>
      <xdr:rowOff>27499</xdr:rowOff>
    </xdr:to>
    <xdr:cxnSp macro="">
      <xdr:nvCxnSpPr>
        <xdr:cNvPr id="457" name="直線コネクタ 456"/>
        <xdr:cNvCxnSpPr/>
      </xdr:nvCxnSpPr>
      <xdr:spPr>
        <a:xfrm flipV="1">
          <a:off x="9639300" y="16360992"/>
          <a:ext cx="838200" cy="1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27499</xdr:rowOff>
    </xdr:from>
    <xdr:to>
      <xdr:col>50</xdr:col>
      <xdr:colOff>114300</xdr:colOff>
      <xdr:row>96</xdr:row>
      <xdr:rowOff>96422</xdr:rowOff>
    </xdr:to>
    <xdr:cxnSp macro="">
      <xdr:nvCxnSpPr>
        <xdr:cNvPr id="460" name="直線コネクタ 459"/>
        <xdr:cNvCxnSpPr/>
      </xdr:nvCxnSpPr>
      <xdr:spPr>
        <a:xfrm flipV="1">
          <a:off x="8750300" y="1648669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38266</xdr:rowOff>
    </xdr:from>
    <xdr:to>
      <xdr:col>45</xdr:col>
      <xdr:colOff>177800</xdr:colOff>
      <xdr:row>96</xdr:row>
      <xdr:rowOff>96422</xdr:rowOff>
    </xdr:to>
    <xdr:cxnSp macro="">
      <xdr:nvCxnSpPr>
        <xdr:cNvPr id="463" name="直線コネクタ 462"/>
        <xdr:cNvCxnSpPr/>
      </xdr:nvCxnSpPr>
      <xdr:spPr>
        <a:xfrm>
          <a:off x="7861300" y="16497466"/>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38266</xdr:rowOff>
    </xdr:from>
    <xdr:to>
      <xdr:col>41</xdr:col>
      <xdr:colOff>50800</xdr:colOff>
      <xdr:row>96</xdr:row>
      <xdr:rowOff>83223</xdr:rowOff>
    </xdr:to>
    <xdr:cxnSp macro="">
      <xdr:nvCxnSpPr>
        <xdr:cNvPr id="466" name="直線コネクタ 465"/>
        <xdr:cNvCxnSpPr/>
      </xdr:nvCxnSpPr>
      <xdr:spPr>
        <a:xfrm flipV="1">
          <a:off x="6972300" y="16497466"/>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22442</xdr:rowOff>
    </xdr:from>
    <xdr:to>
      <xdr:col>55</xdr:col>
      <xdr:colOff>50800</xdr:colOff>
      <xdr:row>95</xdr:row>
      <xdr:rowOff>124042</xdr:rowOff>
    </xdr:to>
    <xdr:sp macro="" textlink="">
      <xdr:nvSpPr>
        <xdr:cNvPr id="476" name="楕円 475"/>
        <xdr:cNvSpPr/>
      </xdr:nvSpPr>
      <xdr:spPr>
        <a:xfrm>
          <a:off x="10426700" y="163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45319</xdr:rowOff>
    </xdr:from>
    <xdr:ext cx="599010" cy="259045"/>
    <xdr:sp macro="" textlink="">
      <xdr:nvSpPr>
        <xdr:cNvPr id="477" name="土木費該当値テキスト"/>
        <xdr:cNvSpPr txBox="1"/>
      </xdr:nvSpPr>
      <xdr:spPr>
        <a:xfrm>
          <a:off x="10528300" y="1616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148149</xdr:rowOff>
    </xdr:from>
    <xdr:to>
      <xdr:col>50</xdr:col>
      <xdr:colOff>165100</xdr:colOff>
      <xdr:row>96</xdr:row>
      <xdr:rowOff>78299</xdr:rowOff>
    </xdr:to>
    <xdr:sp macro="" textlink="">
      <xdr:nvSpPr>
        <xdr:cNvPr id="478" name="楕円 477"/>
        <xdr:cNvSpPr/>
      </xdr:nvSpPr>
      <xdr:spPr>
        <a:xfrm>
          <a:off x="9588500" y="1643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94826</xdr:rowOff>
    </xdr:from>
    <xdr:ext cx="534377" cy="259045"/>
    <xdr:sp macro="" textlink="">
      <xdr:nvSpPr>
        <xdr:cNvPr id="479" name="テキスト ボックス 478"/>
        <xdr:cNvSpPr txBox="1"/>
      </xdr:nvSpPr>
      <xdr:spPr>
        <a:xfrm>
          <a:off x="9372111" y="1621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45622</xdr:rowOff>
    </xdr:from>
    <xdr:to>
      <xdr:col>46</xdr:col>
      <xdr:colOff>38100</xdr:colOff>
      <xdr:row>96</xdr:row>
      <xdr:rowOff>147222</xdr:rowOff>
    </xdr:to>
    <xdr:sp macro="" textlink="">
      <xdr:nvSpPr>
        <xdr:cNvPr id="480" name="楕円 479"/>
        <xdr:cNvSpPr/>
      </xdr:nvSpPr>
      <xdr:spPr>
        <a:xfrm>
          <a:off x="8699500" y="1650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138349</xdr:rowOff>
    </xdr:from>
    <xdr:ext cx="534377" cy="259045"/>
    <xdr:sp macro="" textlink="">
      <xdr:nvSpPr>
        <xdr:cNvPr id="481" name="テキスト ボックス 480"/>
        <xdr:cNvSpPr txBox="1"/>
      </xdr:nvSpPr>
      <xdr:spPr>
        <a:xfrm>
          <a:off x="8483111" y="165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158916</xdr:rowOff>
    </xdr:from>
    <xdr:to>
      <xdr:col>41</xdr:col>
      <xdr:colOff>101600</xdr:colOff>
      <xdr:row>96</xdr:row>
      <xdr:rowOff>89066</xdr:rowOff>
    </xdr:to>
    <xdr:sp macro="" textlink="">
      <xdr:nvSpPr>
        <xdr:cNvPr id="482" name="楕円 481"/>
        <xdr:cNvSpPr/>
      </xdr:nvSpPr>
      <xdr:spPr>
        <a:xfrm>
          <a:off x="7810500" y="164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105593</xdr:rowOff>
    </xdr:from>
    <xdr:ext cx="534377" cy="259045"/>
    <xdr:sp macro="" textlink="">
      <xdr:nvSpPr>
        <xdr:cNvPr id="483" name="テキスト ボックス 482"/>
        <xdr:cNvSpPr txBox="1"/>
      </xdr:nvSpPr>
      <xdr:spPr>
        <a:xfrm>
          <a:off x="7594111" y="162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32423</xdr:rowOff>
    </xdr:from>
    <xdr:to>
      <xdr:col>36</xdr:col>
      <xdr:colOff>165100</xdr:colOff>
      <xdr:row>96</xdr:row>
      <xdr:rowOff>134023</xdr:rowOff>
    </xdr:to>
    <xdr:sp macro="" textlink="">
      <xdr:nvSpPr>
        <xdr:cNvPr id="484" name="楕円 483"/>
        <xdr:cNvSpPr/>
      </xdr:nvSpPr>
      <xdr:spPr>
        <a:xfrm>
          <a:off x="6921500" y="164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125150</xdr:rowOff>
    </xdr:from>
    <xdr:ext cx="534377" cy="259045"/>
    <xdr:sp macro="" textlink="">
      <xdr:nvSpPr>
        <xdr:cNvPr id="485" name="テキスト ボックス 484"/>
        <xdr:cNvSpPr txBox="1"/>
      </xdr:nvSpPr>
      <xdr:spPr>
        <a:xfrm>
          <a:off x="6705111" y="165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122117</xdr:rowOff>
    </xdr:from>
    <xdr:to>
      <xdr:col>85</xdr:col>
      <xdr:colOff>127000</xdr:colOff>
      <xdr:row>35</xdr:row>
      <xdr:rowOff>150425</xdr:rowOff>
    </xdr:to>
    <xdr:cxnSp macro="">
      <xdr:nvCxnSpPr>
        <xdr:cNvPr id="515" name="直線コネクタ 514"/>
        <xdr:cNvCxnSpPr/>
      </xdr:nvCxnSpPr>
      <xdr:spPr>
        <a:xfrm flipV="1">
          <a:off x="15481300" y="5951417"/>
          <a:ext cx="8382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150425</xdr:rowOff>
    </xdr:from>
    <xdr:to>
      <xdr:col>81</xdr:col>
      <xdr:colOff>50800</xdr:colOff>
      <xdr:row>36</xdr:row>
      <xdr:rowOff>7150</xdr:rowOff>
    </xdr:to>
    <xdr:cxnSp macro="">
      <xdr:nvCxnSpPr>
        <xdr:cNvPr id="518" name="直線コネクタ 517"/>
        <xdr:cNvCxnSpPr/>
      </xdr:nvCxnSpPr>
      <xdr:spPr>
        <a:xfrm flipV="1">
          <a:off x="14592300" y="6151175"/>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20466</xdr:rowOff>
    </xdr:from>
    <xdr:to>
      <xdr:col>76</xdr:col>
      <xdr:colOff>114300</xdr:colOff>
      <xdr:row>36</xdr:row>
      <xdr:rowOff>7150</xdr:rowOff>
    </xdr:to>
    <xdr:cxnSp macro="">
      <xdr:nvCxnSpPr>
        <xdr:cNvPr id="521" name="直線コネクタ 520"/>
        <xdr:cNvCxnSpPr/>
      </xdr:nvCxnSpPr>
      <xdr:spPr>
        <a:xfrm>
          <a:off x="13703300" y="5849766"/>
          <a:ext cx="889000" cy="3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20466</xdr:rowOff>
    </xdr:from>
    <xdr:to>
      <xdr:col>71</xdr:col>
      <xdr:colOff>177800</xdr:colOff>
      <xdr:row>36</xdr:row>
      <xdr:rowOff>11817</xdr:rowOff>
    </xdr:to>
    <xdr:cxnSp macro="">
      <xdr:nvCxnSpPr>
        <xdr:cNvPr id="524" name="直線コネクタ 523"/>
        <xdr:cNvCxnSpPr/>
      </xdr:nvCxnSpPr>
      <xdr:spPr>
        <a:xfrm flipV="1">
          <a:off x="12814300" y="5849766"/>
          <a:ext cx="889000" cy="3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71317</xdr:rowOff>
    </xdr:from>
    <xdr:to>
      <xdr:col>85</xdr:col>
      <xdr:colOff>177800</xdr:colOff>
      <xdr:row>35</xdr:row>
      <xdr:rowOff>1467</xdr:rowOff>
    </xdr:to>
    <xdr:sp macro="" textlink="">
      <xdr:nvSpPr>
        <xdr:cNvPr id="534" name="楕円 533"/>
        <xdr:cNvSpPr/>
      </xdr:nvSpPr>
      <xdr:spPr>
        <a:xfrm>
          <a:off x="16268700" y="590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94194</xdr:rowOff>
    </xdr:from>
    <xdr:ext cx="534377" cy="259045"/>
    <xdr:sp macro="" textlink="">
      <xdr:nvSpPr>
        <xdr:cNvPr id="535" name="消防費該当値テキスト"/>
        <xdr:cNvSpPr txBox="1"/>
      </xdr:nvSpPr>
      <xdr:spPr>
        <a:xfrm>
          <a:off x="16370300" y="57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99625</xdr:rowOff>
    </xdr:from>
    <xdr:to>
      <xdr:col>81</xdr:col>
      <xdr:colOff>101600</xdr:colOff>
      <xdr:row>36</xdr:row>
      <xdr:rowOff>29775</xdr:rowOff>
    </xdr:to>
    <xdr:sp macro="" textlink="">
      <xdr:nvSpPr>
        <xdr:cNvPr id="536" name="楕円 535"/>
        <xdr:cNvSpPr/>
      </xdr:nvSpPr>
      <xdr:spPr>
        <a:xfrm>
          <a:off x="15430500" y="61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46302</xdr:rowOff>
    </xdr:from>
    <xdr:ext cx="534377" cy="259045"/>
    <xdr:sp macro="" textlink="">
      <xdr:nvSpPr>
        <xdr:cNvPr id="537" name="テキスト ボックス 536"/>
        <xdr:cNvSpPr txBox="1"/>
      </xdr:nvSpPr>
      <xdr:spPr>
        <a:xfrm>
          <a:off x="15214111" y="58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127800</xdr:rowOff>
    </xdr:from>
    <xdr:to>
      <xdr:col>76</xdr:col>
      <xdr:colOff>165100</xdr:colOff>
      <xdr:row>36</xdr:row>
      <xdr:rowOff>57950</xdr:rowOff>
    </xdr:to>
    <xdr:sp macro="" textlink="">
      <xdr:nvSpPr>
        <xdr:cNvPr id="538" name="楕円 537"/>
        <xdr:cNvSpPr/>
      </xdr:nvSpPr>
      <xdr:spPr>
        <a:xfrm>
          <a:off x="14541500" y="612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74477</xdr:rowOff>
    </xdr:from>
    <xdr:ext cx="534377" cy="259045"/>
    <xdr:sp macro="" textlink="">
      <xdr:nvSpPr>
        <xdr:cNvPr id="539" name="テキスト ボックス 538"/>
        <xdr:cNvSpPr txBox="1"/>
      </xdr:nvSpPr>
      <xdr:spPr>
        <a:xfrm>
          <a:off x="14325111" y="590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141116</xdr:rowOff>
    </xdr:from>
    <xdr:to>
      <xdr:col>72</xdr:col>
      <xdr:colOff>38100</xdr:colOff>
      <xdr:row>34</xdr:row>
      <xdr:rowOff>71266</xdr:rowOff>
    </xdr:to>
    <xdr:sp macro="" textlink="">
      <xdr:nvSpPr>
        <xdr:cNvPr id="540" name="楕円 539"/>
        <xdr:cNvSpPr/>
      </xdr:nvSpPr>
      <xdr:spPr>
        <a:xfrm>
          <a:off x="13652500" y="57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87793</xdr:rowOff>
    </xdr:from>
    <xdr:ext cx="534377" cy="259045"/>
    <xdr:sp macro="" textlink="">
      <xdr:nvSpPr>
        <xdr:cNvPr id="541" name="テキスト ボックス 540"/>
        <xdr:cNvSpPr txBox="1"/>
      </xdr:nvSpPr>
      <xdr:spPr>
        <a:xfrm>
          <a:off x="13436111" y="55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132467</xdr:rowOff>
    </xdr:from>
    <xdr:to>
      <xdr:col>67</xdr:col>
      <xdr:colOff>101600</xdr:colOff>
      <xdr:row>36</xdr:row>
      <xdr:rowOff>62617</xdr:rowOff>
    </xdr:to>
    <xdr:sp macro="" textlink="">
      <xdr:nvSpPr>
        <xdr:cNvPr id="542" name="楕円 541"/>
        <xdr:cNvSpPr/>
      </xdr:nvSpPr>
      <xdr:spPr>
        <a:xfrm>
          <a:off x="12763500" y="61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79144</xdr:rowOff>
    </xdr:from>
    <xdr:ext cx="534377" cy="259045"/>
    <xdr:sp macro="" textlink="">
      <xdr:nvSpPr>
        <xdr:cNvPr id="543" name="テキスト ボックス 542"/>
        <xdr:cNvSpPr txBox="1"/>
      </xdr:nvSpPr>
      <xdr:spPr>
        <a:xfrm>
          <a:off x="12547111" y="59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110260</xdr:rowOff>
    </xdr:from>
    <xdr:to>
      <xdr:col>85</xdr:col>
      <xdr:colOff>127000</xdr:colOff>
      <xdr:row>56</xdr:row>
      <xdr:rowOff>99777</xdr:rowOff>
    </xdr:to>
    <xdr:cxnSp macro="">
      <xdr:nvCxnSpPr>
        <xdr:cNvPr id="574" name="直線コネクタ 573"/>
        <xdr:cNvCxnSpPr/>
      </xdr:nvCxnSpPr>
      <xdr:spPr>
        <a:xfrm>
          <a:off x="15481300" y="9540010"/>
          <a:ext cx="838200" cy="1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110260</xdr:rowOff>
    </xdr:from>
    <xdr:to>
      <xdr:col>81</xdr:col>
      <xdr:colOff>50800</xdr:colOff>
      <xdr:row>56</xdr:row>
      <xdr:rowOff>135598</xdr:rowOff>
    </xdr:to>
    <xdr:cxnSp macro="">
      <xdr:nvCxnSpPr>
        <xdr:cNvPr id="577" name="直線コネクタ 576"/>
        <xdr:cNvCxnSpPr/>
      </xdr:nvCxnSpPr>
      <xdr:spPr>
        <a:xfrm flipV="1">
          <a:off x="14592300" y="9540010"/>
          <a:ext cx="889000" cy="19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135598</xdr:rowOff>
    </xdr:from>
    <xdr:to>
      <xdr:col>76</xdr:col>
      <xdr:colOff>114300</xdr:colOff>
      <xdr:row>56</xdr:row>
      <xdr:rowOff>157293</xdr:rowOff>
    </xdr:to>
    <xdr:cxnSp macro="">
      <xdr:nvCxnSpPr>
        <xdr:cNvPr id="580" name="直線コネクタ 579"/>
        <xdr:cNvCxnSpPr/>
      </xdr:nvCxnSpPr>
      <xdr:spPr>
        <a:xfrm flipV="1">
          <a:off x="13703300" y="9736798"/>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157293</xdr:rowOff>
    </xdr:from>
    <xdr:to>
      <xdr:col>71</xdr:col>
      <xdr:colOff>177800</xdr:colOff>
      <xdr:row>57</xdr:row>
      <xdr:rowOff>39060</xdr:rowOff>
    </xdr:to>
    <xdr:cxnSp macro="">
      <xdr:nvCxnSpPr>
        <xdr:cNvPr id="583" name="直線コネクタ 582"/>
        <xdr:cNvCxnSpPr/>
      </xdr:nvCxnSpPr>
      <xdr:spPr>
        <a:xfrm flipV="1">
          <a:off x="12814300" y="9758493"/>
          <a:ext cx="889000" cy="5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48977</xdr:rowOff>
    </xdr:from>
    <xdr:to>
      <xdr:col>85</xdr:col>
      <xdr:colOff>177800</xdr:colOff>
      <xdr:row>56</xdr:row>
      <xdr:rowOff>150577</xdr:rowOff>
    </xdr:to>
    <xdr:sp macro="" textlink="">
      <xdr:nvSpPr>
        <xdr:cNvPr id="593" name="楕円 592"/>
        <xdr:cNvSpPr/>
      </xdr:nvSpPr>
      <xdr:spPr>
        <a:xfrm>
          <a:off x="16268700" y="96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71854</xdr:rowOff>
    </xdr:from>
    <xdr:ext cx="599010" cy="259045"/>
    <xdr:sp macro="" textlink="">
      <xdr:nvSpPr>
        <xdr:cNvPr id="594" name="教育費該当値テキスト"/>
        <xdr:cNvSpPr txBox="1"/>
      </xdr:nvSpPr>
      <xdr:spPr>
        <a:xfrm>
          <a:off x="16370300" y="950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59460</xdr:rowOff>
    </xdr:from>
    <xdr:to>
      <xdr:col>81</xdr:col>
      <xdr:colOff>101600</xdr:colOff>
      <xdr:row>55</xdr:row>
      <xdr:rowOff>161060</xdr:rowOff>
    </xdr:to>
    <xdr:sp macro="" textlink="">
      <xdr:nvSpPr>
        <xdr:cNvPr id="595" name="楕円 594"/>
        <xdr:cNvSpPr/>
      </xdr:nvSpPr>
      <xdr:spPr>
        <a:xfrm>
          <a:off x="15430500" y="94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6137</xdr:rowOff>
    </xdr:from>
    <xdr:ext cx="599010" cy="259045"/>
    <xdr:sp macro="" textlink="">
      <xdr:nvSpPr>
        <xdr:cNvPr id="596" name="テキスト ボックス 595"/>
        <xdr:cNvSpPr txBox="1"/>
      </xdr:nvSpPr>
      <xdr:spPr>
        <a:xfrm>
          <a:off x="15181795" y="926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84798</xdr:rowOff>
    </xdr:from>
    <xdr:to>
      <xdr:col>76</xdr:col>
      <xdr:colOff>165100</xdr:colOff>
      <xdr:row>57</xdr:row>
      <xdr:rowOff>14948</xdr:rowOff>
    </xdr:to>
    <xdr:sp macro="" textlink="">
      <xdr:nvSpPr>
        <xdr:cNvPr id="597" name="楕円 596"/>
        <xdr:cNvSpPr/>
      </xdr:nvSpPr>
      <xdr:spPr>
        <a:xfrm>
          <a:off x="14541500" y="96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31475</xdr:rowOff>
    </xdr:from>
    <xdr:ext cx="599010" cy="259045"/>
    <xdr:sp macro="" textlink="">
      <xdr:nvSpPr>
        <xdr:cNvPr id="598" name="テキスト ボックス 597"/>
        <xdr:cNvSpPr txBox="1"/>
      </xdr:nvSpPr>
      <xdr:spPr>
        <a:xfrm>
          <a:off x="14292795" y="946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106493</xdr:rowOff>
    </xdr:from>
    <xdr:to>
      <xdr:col>72</xdr:col>
      <xdr:colOff>38100</xdr:colOff>
      <xdr:row>57</xdr:row>
      <xdr:rowOff>36643</xdr:rowOff>
    </xdr:to>
    <xdr:sp macro="" textlink="">
      <xdr:nvSpPr>
        <xdr:cNvPr id="599" name="楕円 598"/>
        <xdr:cNvSpPr/>
      </xdr:nvSpPr>
      <xdr:spPr>
        <a:xfrm>
          <a:off x="13652500" y="970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53170</xdr:rowOff>
    </xdr:from>
    <xdr:ext cx="599010" cy="259045"/>
    <xdr:sp macro="" textlink="">
      <xdr:nvSpPr>
        <xdr:cNvPr id="600" name="テキスト ボックス 599"/>
        <xdr:cNvSpPr txBox="1"/>
      </xdr:nvSpPr>
      <xdr:spPr>
        <a:xfrm>
          <a:off x="13403795" y="948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159710</xdr:rowOff>
    </xdr:from>
    <xdr:to>
      <xdr:col>67</xdr:col>
      <xdr:colOff>101600</xdr:colOff>
      <xdr:row>57</xdr:row>
      <xdr:rowOff>89860</xdr:rowOff>
    </xdr:to>
    <xdr:sp macro="" textlink="">
      <xdr:nvSpPr>
        <xdr:cNvPr id="601" name="楕円 600"/>
        <xdr:cNvSpPr/>
      </xdr:nvSpPr>
      <xdr:spPr>
        <a:xfrm>
          <a:off x="12763500" y="97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106387</xdr:rowOff>
    </xdr:from>
    <xdr:ext cx="599010" cy="259045"/>
    <xdr:sp macro="" textlink="">
      <xdr:nvSpPr>
        <xdr:cNvPr id="602" name="テキスト ボックス 601"/>
        <xdr:cNvSpPr txBox="1"/>
      </xdr:nvSpPr>
      <xdr:spPr>
        <a:xfrm>
          <a:off x="12514795" y="953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137922</xdr:rowOff>
    </xdr:from>
    <xdr:to>
      <xdr:col>85</xdr:col>
      <xdr:colOff>127000</xdr:colOff>
      <xdr:row>78</xdr:row>
      <xdr:rowOff>19076</xdr:rowOff>
    </xdr:to>
    <xdr:cxnSp macro="">
      <xdr:nvCxnSpPr>
        <xdr:cNvPr id="629" name="直線コネクタ 628"/>
        <xdr:cNvCxnSpPr/>
      </xdr:nvCxnSpPr>
      <xdr:spPr>
        <a:xfrm>
          <a:off x="15481300" y="13339572"/>
          <a:ext cx="8382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137922</xdr:rowOff>
    </xdr:from>
    <xdr:to>
      <xdr:col>81</xdr:col>
      <xdr:colOff>50800</xdr:colOff>
      <xdr:row>78</xdr:row>
      <xdr:rowOff>139595</xdr:rowOff>
    </xdr:to>
    <xdr:cxnSp macro="">
      <xdr:nvCxnSpPr>
        <xdr:cNvPr id="632" name="直線コネクタ 631"/>
        <xdr:cNvCxnSpPr/>
      </xdr:nvCxnSpPr>
      <xdr:spPr>
        <a:xfrm flipV="1">
          <a:off x="14592300" y="13339572"/>
          <a:ext cx="889000" cy="17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139595</xdr:rowOff>
    </xdr:from>
    <xdr:to>
      <xdr:col>76</xdr:col>
      <xdr:colOff>114300</xdr:colOff>
      <xdr:row>78</xdr:row>
      <xdr:rowOff>139598</xdr:rowOff>
    </xdr:to>
    <xdr:cxnSp macro="">
      <xdr:nvCxnSpPr>
        <xdr:cNvPr id="635" name="直線コネクタ 634"/>
        <xdr:cNvCxnSpPr/>
      </xdr:nvCxnSpPr>
      <xdr:spPr>
        <a:xfrm flipV="1">
          <a:off x="13703300" y="1351269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131876</xdr:rowOff>
    </xdr:from>
    <xdr:to>
      <xdr:col>71</xdr:col>
      <xdr:colOff>177800</xdr:colOff>
      <xdr:row>78</xdr:row>
      <xdr:rowOff>139598</xdr:rowOff>
    </xdr:to>
    <xdr:cxnSp macro="">
      <xdr:nvCxnSpPr>
        <xdr:cNvPr id="638" name="直線コネクタ 637"/>
        <xdr:cNvCxnSpPr/>
      </xdr:nvCxnSpPr>
      <xdr:spPr>
        <a:xfrm>
          <a:off x="12814300" y="1350497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139726</xdr:rowOff>
    </xdr:from>
    <xdr:to>
      <xdr:col>85</xdr:col>
      <xdr:colOff>177800</xdr:colOff>
      <xdr:row>78</xdr:row>
      <xdr:rowOff>69876</xdr:rowOff>
    </xdr:to>
    <xdr:sp macro="" textlink="">
      <xdr:nvSpPr>
        <xdr:cNvPr id="648" name="楕円 647"/>
        <xdr:cNvSpPr/>
      </xdr:nvSpPr>
      <xdr:spPr>
        <a:xfrm>
          <a:off x="16268700" y="133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99103</xdr:rowOff>
    </xdr:from>
    <xdr:ext cx="534377" cy="259045"/>
    <xdr:sp macro="" textlink="">
      <xdr:nvSpPr>
        <xdr:cNvPr id="649" name="災害復旧費該当値テキスト"/>
        <xdr:cNvSpPr txBox="1"/>
      </xdr:nvSpPr>
      <xdr:spPr>
        <a:xfrm>
          <a:off x="16370300" y="131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87122</xdr:rowOff>
    </xdr:from>
    <xdr:to>
      <xdr:col>81</xdr:col>
      <xdr:colOff>101600</xdr:colOff>
      <xdr:row>78</xdr:row>
      <xdr:rowOff>17272</xdr:rowOff>
    </xdr:to>
    <xdr:sp macro="" textlink="">
      <xdr:nvSpPr>
        <xdr:cNvPr id="650" name="楕円 649"/>
        <xdr:cNvSpPr/>
      </xdr:nvSpPr>
      <xdr:spPr>
        <a:xfrm>
          <a:off x="15430500" y="132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33799</xdr:rowOff>
    </xdr:from>
    <xdr:ext cx="534377" cy="259045"/>
    <xdr:sp macro="" textlink="">
      <xdr:nvSpPr>
        <xdr:cNvPr id="651" name="テキスト ボックス 650"/>
        <xdr:cNvSpPr txBox="1"/>
      </xdr:nvSpPr>
      <xdr:spPr>
        <a:xfrm>
          <a:off x="15214111" y="130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88795</xdr:rowOff>
    </xdr:from>
    <xdr:to>
      <xdr:col>76</xdr:col>
      <xdr:colOff>165100</xdr:colOff>
      <xdr:row>79</xdr:row>
      <xdr:rowOff>18945</xdr:rowOff>
    </xdr:to>
    <xdr:sp macro="" textlink="">
      <xdr:nvSpPr>
        <xdr:cNvPr id="652" name="楕円 651"/>
        <xdr:cNvSpPr/>
      </xdr:nvSpPr>
      <xdr:spPr>
        <a:xfrm>
          <a:off x="14541500" y="134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10072</xdr:rowOff>
    </xdr:from>
    <xdr:ext cx="313932" cy="259045"/>
    <xdr:sp macro="" textlink="">
      <xdr:nvSpPr>
        <xdr:cNvPr id="653" name="テキスト ボックス 652"/>
        <xdr:cNvSpPr txBox="1"/>
      </xdr:nvSpPr>
      <xdr:spPr>
        <a:xfrm>
          <a:off x="14435333" y="13554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88798</xdr:rowOff>
    </xdr:from>
    <xdr:to>
      <xdr:col>72</xdr:col>
      <xdr:colOff>38100</xdr:colOff>
      <xdr:row>79</xdr:row>
      <xdr:rowOff>18948</xdr:rowOff>
    </xdr:to>
    <xdr:sp macro="" textlink="">
      <xdr:nvSpPr>
        <xdr:cNvPr id="654" name="楕円 653"/>
        <xdr:cNvSpPr/>
      </xdr:nvSpPr>
      <xdr:spPr>
        <a:xfrm>
          <a:off x="13652500" y="134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10075</xdr:rowOff>
    </xdr:from>
    <xdr:ext cx="313932" cy="259045"/>
    <xdr:sp macro="" textlink="">
      <xdr:nvSpPr>
        <xdr:cNvPr id="655" name="テキスト ボックス 654"/>
        <xdr:cNvSpPr txBox="1"/>
      </xdr:nvSpPr>
      <xdr:spPr>
        <a:xfrm>
          <a:off x="13546333" y="13554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81076</xdr:rowOff>
    </xdr:from>
    <xdr:to>
      <xdr:col>67</xdr:col>
      <xdr:colOff>101600</xdr:colOff>
      <xdr:row>79</xdr:row>
      <xdr:rowOff>11226</xdr:rowOff>
    </xdr:to>
    <xdr:sp macro="" textlink="">
      <xdr:nvSpPr>
        <xdr:cNvPr id="656" name="楕円 655"/>
        <xdr:cNvSpPr/>
      </xdr:nvSpPr>
      <xdr:spPr>
        <a:xfrm>
          <a:off x="12763500" y="134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2353</xdr:rowOff>
    </xdr:from>
    <xdr:ext cx="469744" cy="259045"/>
    <xdr:sp macro="" textlink="">
      <xdr:nvSpPr>
        <xdr:cNvPr id="657" name="テキスト ボックス 656"/>
        <xdr:cNvSpPr txBox="1"/>
      </xdr:nvSpPr>
      <xdr:spPr>
        <a:xfrm>
          <a:off x="12579428" y="1354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140985</xdr:rowOff>
    </xdr:from>
    <xdr:to>
      <xdr:col>85</xdr:col>
      <xdr:colOff>127000</xdr:colOff>
      <xdr:row>95</xdr:row>
      <xdr:rowOff>162775</xdr:rowOff>
    </xdr:to>
    <xdr:cxnSp macro="">
      <xdr:nvCxnSpPr>
        <xdr:cNvPr id="684" name="直線コネクタ 683"/>
        <xdr:cNvCxnSpPr/>
      </xdr:nvCxnSpPr>
      <xdr:spPr>
        <a:xfrm>
          <a:off x="15481300" y="16428735"/>
          <a:ext cx="8382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91804</xdr:rowOff>
    </xdr:from>
    <xdr:to>
      <xdr:col>81</xdr:col>
      <xdr:colOff>50800</xdr:colOff>
      <xdr:row>95</xdr:row>
      <xdr:rowOff>140985</xdr:rowOff>
    </xdr:to>
    <xdr:cxnSp macro="">
      <xdr:nvCxnSpPr>
        <xdr:cNvPr id="687" name="直線コネクタ 686"/>
        <xdr:cNvCxnSpPr/>
      </xdr:nvCxnSpPr>
      <xdr:spPr>
        <a:xfrm>
          <a:off x="14592300" y="16379554"/>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166391</xdr:rowOff>
    </xdr:from>
    <xdr:to>
      <xdr:col>76</xdr:col>
      <xdr:colOff>114300</xdr:colOff>
      <xdr:row>95</xdr:row>
      <xdr:rowOff>91804</xdr:rowOff>
    </xdr:to>
    <xdr:cxnSp macro="">
      <xdr:nvCxnSpPr>
        <xdr:cNvPr id="690" name="直線コネクタ 689"/>
        <xdr:cNvCxnSpPr/>
      </xdr:nvCxnSpPr>
      <xdr:spPr>
        <a:xfrm>
          <a:off x="13703300" y="16282691"/>
          <a:ext cx="889000" cy="9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159981</xdr:rowOff>
    </xdr:from>
    <xdr:to>
      <xdr:col>71</xdr:col>
      <xdr:colOff>177800</xdr:colOff>
      <xdr:row>94</xdr:row>
      <xdr:rowOff>166391</xdr:rowOff>
    </xdr:to>
    <xdr:cxnSp macro="">
      <xdr:nvCxnSpPr>
        <xdr:cNvPr id="693" name="直線コネクタ 692"/>
        <xdr:cNvCxnSpPr/>
      </xdr:nvCxnSpPr>
      <xdr:spPr>
        <a:xfrm>
          <a:off x="12814300" y="16276281"/>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111975</xdr:rowOff>
    </xdr:from>
    <xdr:to>
      <xdr:col>85</xdr:col>
      <xdr:colOff>177800</xdr:colOff>
      <xdr:row>96</xdr:row>
      <xdr:rowOff>42125</xdr:rowOff>
    </xdr:to>
    <xdr:sp macro="" textlink="">
      <xdr:nvSpPr>
        <xdr:cNvPr id="703" name="楕円 702"/>
        <xdr:cNvSpPr/>
      </xdr:nvSpPr>
      <xdr:spPr>
        <a:xfrm>
          <a:off x="16268700" y="163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90402</xdr:rowOff>
    </xdr:from>
    <xdr:ext cx="599010" cy="259045"/>
    <xdr:sp macro="" textlink="">
      <xdr:nvSpPr>
        <xdr:cNvPr id="704" name="公債費該当値テキスト"/>
        <xdr:cNvSpPr txBox="1"/>
      </xdr:nvSpPr>
      <xdr:spPr>
        <a:xfrm>
          <a:off x="16370300" y="163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90185</xdr:rowOff>
    </xdr:from>
    <xdr:to>
      <xdr:col>81</xdr:col>
      <xdr:colOff>101600</xdr:colOff>
      <xdr:row>96</xdr:row>
      <xdr:rowOff>20335</xdr:rowOff>
    </xdr:to>
    <xdr:sp macro="" textlink="">
      <xdr:nvSpPr>
        <xdr:cNvPr id="705" name="楕円 704"/>
        <xdr:cNvSpPr/>
      </xdr:nvSpPr>
      <xdr:spPr>
        <a:xfrm>
          <a:off x="15430500" y="163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36862</xdr:rowOff>
    </xdr:from>
    <xdr:ext cx="599010" cy="259045"/>
    <xdr:sp macro="" textlink="">
      <xdr:nvSpPr>
        <xdr:cNvPr id="706" name="テキスト ボックス 705"/>
        <xdr:cNvSpPr txBox="1"/>
      </xdr:nvSpPr>
      <xdr:spPr>
        <a:xfrm>
          <a:off x="15181795" y="1615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41004</xdr:rowOff>
    </xdr:from>
    <xdr:to>
      <xdr:col>76</xdr:col>
      <xdr:colOff>165100</xdr:colOff>
      <xdr:row>95</xdr:row>
      <xdr:rowOff>142604</xdr:rowOff>
    </xdr:to>
    <xdr:sp macro="" textlink="">
      <xdr:nvSpPr>
        <xdr:cNvPr id="707" name="楕円 706"/>
        <xdr:cNvSpPr/>
      </xdr:nvSpPr>
      <xdr:spPr>
        <a:xfrm>
          <a:off x="14541500" y="163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159131</xdr:rowOff>
    </xdr:from>
    <xdr:ext cx="599010" cy="259045"/>
    <xdr:sp macro="" textlink="">
      <xdr:nvSpPr>
        <xdr:cNvPr id="708" name="テキスト ボックス 707"/>
        <xdr:cNvSpPr txBox="1"/>
      </xdr:nvSpPr>
      <xdr:spPr>
        <a:xfrm>
          <a:off x="14292795" y="1610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115591</xdr:rowOff>
    </xdr:from>
    <xdr:to>
      <xdr:col>72</xdr:col>
      <xdr:colOff>38100</xdr:colOff>
      <xdr:row>95</xdr:row>
      <xdr:rowOff>45741</xdr:rowOff>
    </xdr:to>
    <xdr:sp macro="" textlink="">
      <xdr:nvSpPr>
        <xdr:cNvPr id="709" name="楕円 708"/>
        <xdr:cNvSpPr/>
      </xdr:nvSpPr>
      <xdr:spPr>
        <a:xfrm>
          <a:off x="13652500" y="162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62268</xdr:rowOff>
    </xdr:from>
    <xdr:ext cx="599010" cy="259045"/>
    <xdr:sp macro="" textlink="">
      <xdr:nvSpPr>
        <xdr:cNvPr id="710" name="テキスト ボックス 709"/>
        <xdr:cNvSpPr txBox="1"/>
      </xdr:nvSpPr>
      <xdr:spPr>
        <a:xfrm>
          <a:off x="13403795" y="160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109181</xdr:rowOff>
    </xdr:from>
    <xdr:to>
      <xdr:col>67</xdr:col>
      <xdr:colOff>101600</xdr:colOff>
      <xdr:row>95</xdr:row>
      <xdr:rowOff>39331</xdr:rowOff>
    </xdr:to>
    <xdr:sp macro="" textlink="">
      <xdr:nvSpPr>
        <xdr:cNvPr id="711" name="楕円 710"/>
        <xdr:cNvSpPr/>
      </xdr:nvSpPr>
      <xdr:spPr>
        <a:xfrm>
          <a:off x="12763500" y="162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55858</xdr:rowOff>
    </xdr:from>
    <xdr:ext cx="599010" cy="259045"/>
    <xdr:sp macro="" textlink="">
      <xdr:nvSpPr>
        <xdr:cNvPr id="712" name="テキスト ボックス 711"/>
        <xdr:cNvSpPr txBox="1"/>
      </xdr:nvSpPr>
      <xdr:spPr>
        <a:xfrm>
          <a:off x="12514795" y="160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類似団体平均値と比べ、差が大きい項目は、衛生費、教育費、災害復旧費となっている。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衛生費については、簡易水道会計及び病院会計への繰出金が増の要因であり、教育費については、アイヌ文化博物館改修事業が増の要因となっている。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財政調整基金の残高は、</a:t>
          </a:r>
          <a:r>
            <a:rPr kumimoji="1" lang="en-US" altLang="ja-JP" sz="1400">
              <a:latin typeface="ＭＳ ゴシック" pitchFamily="49" charset="-128"/>
              <a:ea typeface="ＭＳ ゴシック" pitchFamily="49" charset="-128"/>
            </a:rPr>
            <a:t>1,040,239</a:t>
          </a:r>
          <a:r>
            <a:rPr kumimoji="1" lang="ja-JP" altLang="en-US" sz="1400">
              <a:latin typeface="ＭＳ ゴシック" pitchFamily="49" charset="-128"/>
              <a:ea typeface="ＭＳ ゴシック" pitchFamily="49" charset="-128"/>
            </a:rPr>
            <a:t>千円で前年度比較</a:t>
          </a:r>
          <a:r>
            <a:rPr kumimoji="1" lang="en-US" altLang="ja-JP" sz="1400">
              <a:latin typeface="ＭＳ ゴシック" pitchFamily="49" charset="-128"/>
              <a:ea typeface="ＭＳ ゴシック" pitchFamily="49" charset="-128"/>
            </a:rPr>
            <a:t>2,546</a:t>
          </a:r>
          <a:r>
            <a:rPr kumimoji="1" lang="ja-JP" altLang="en-US" sz="1400">
              <a:latin typeface="ＭＳ ゴシック" pitchFamily="49" charset="-128"/>
              <a:ea typeface="ＭＳ ゴシック" pitchFamily="49" charset="-128"/>
            </a:rPr>
            <a:t>千円の増。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a:t>
          </a:r>
          <a:r>
            <a:rPr kumimoji="1" lang="en-US" altLang="ja-JP" sz="1400">
              <a:latin typeface="ＭＳ ゴシック" pitchFamily="49" charset="-128"/>
              <a:ea typeface="ＭＳ ゴシック" pitchFamily="49" charset="-128"/>
            </a:rPr>
            <a:t>18,554</a:t>
          </a:r>
          <a:r>
            <a:rPr kumimoji="1" lang="ja-JP" altLang="en-US" sz="1400">
              <a:latin typeface="ＭＳ ゴシック" pitchFamily="49" charset="-128"/>
              <a:ea typeface="ＭＳ ゴシック" pitchFamily="49" charset="-128"/>
            </a:rPr>
            <a:t>千円となっている。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北海道平取町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国民健康保険病院特別会計において資金不足額（赤字額）があるが、各会計、特別会計における総額において黒字となっているため、連結赤字比率は算定されないこととなる。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7060234</v>
      </c>
      <c r="BO4" s="441"/>
      <c r="BP4" s="441"/>
      <c r="BQ4" s="441"/>
      <c r="BR4" s="441"/>
      <c r="BS4" s="441"/>
      <c r="BT4" s="441"/>
      <c r="BU4" s="442"/>
      <c r="BV4" s="440">
        <v>6449217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2.6</v>
      </c>
      <c r="CU4" s="622"/>
      <c r="CV4" s="622"/>
      <c r="CW4" s="622"/>
      <c r="CX4" s="622"/>
      <c r="CY4" s="622"/>
      <c r="CZ4" s="622"/>
      <c r="DA4" s="623"/>
      <c r="DB4" s="621">
        <v>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6973592</v>
      </c>
      <c r="BO5" s="446"/>
      <c r="BP5" s="446"/>
      <c r="BQ5" s="446"/>
      <c r="BR5" s="446"/>
      <c r="BS5" s="446"/>
      <c r="BT5" s="446"/>
      <c r="BU5" s="447"/>
      <c r="BV5" s="445">
        <v>6377833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80.5</v>
      </c>
      <c r="CU5" s="416"/>
      <c r="CV5" s="416"/>
      <c r="CW5" s="416"/>
      <c r="CX5" s="416"/>
      <c r="CY5" s="416"/>
      <c r="CZ5" s="416"/>
      <c r="DA5" s="417"/>
      <c r="DB5" s="415">
        <v>79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86642</v>
      </c>
      <c r="BO6" s="446"/>
      <c r="BP6" s="446"/>
      <c r="BQ6" s="446"/>
      <c r="BR6" s="446"/>
      <c r="BS6" s="446"/>
      <c r="BT6" s="446"/>
      <c r="BU6" s="447"/>
      <c r="BV6" s="445">
        <v>71384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83.7</v>
      </c>
      <c r="CU6" s="596"/>
      <c r="CV6" s="596"/>
      <c r="CW6" s="596"/>
      <c r="CX6" s="596"/>
      <c r="CY6" s="596"/>
      <c r="CZ6" s="596"/>
      <c r="DA6" s="597"/>
      <c r="DB6" s="595">
        <v>82.1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304</v>
      </c>
      <c r="BO7" s="446"/>
      <c r="BP7" s="446"/>
      <c r="BQ7" s="446"/>
      <c r="BR7" s="446"/>
      <c r="BS7" s="446"/>
      <c r="BT7" s="446"/>
      <c r="BU7" s="447"/>
      <c r="BV7" s="445">
        <v>1054</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3377718</v>
      </c>
      <c r="CU7" s="446"/>
      <c r="CV7" s="446"/>
      <c r="CW7" s="446"/>
      <c r="CX7" s="446"/>
      <c r="CY7" s="446"/>
      <c r="CZ7" s="446"/>
      <c r="DA7" s="447"/>
      <c r="DB7" s="445">
        <v>3488426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96</v>
      </c>
      <c r="AV8" s="503"/>
      <c r="AW8" s="503"/>
      <c r="AX8" s="503"/>
      <c r="AY8" s="425" t="s">
        <v>104</v>
      </c>
      <c r="AZ8" s="426"/>
      <c r="BA8" s="426"/>
      <c r="BB8" s="426"/>
      <c r="BC8" s="426"/>
      <c r="BD8" s="426"/>
      <c r="BE8" s="426"/>
      <c r="BF8" s="426"/>
      <c r="BG8" s="426"/>
      <c r="BH8" s="426"/>
      <c r="BI8" s="426"/>
      <c r="BJ8" s="426"/>
      <c r="BK8" s="426"/>
      <c r="BL8" s="426"/>
      <c r="BM8" s="427"/>
      <c r="BN8" s="445">
        <v>86338</v>
      </c>
      <c r="BO8" s="446"/>
      <c r="BP8" s="446"/>
      <c r="BQ8" s="446"/>
      <c r="BR8" s="446"/>
      <c r="BS8" s="446"/>
      <c r="BT8" s="446"/>
      <c r="BU8" s="447"/>
      <c r="BV8" s="445">
        <v>70330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0.17</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5315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16008</v>
      </c>
      <c r="BO9" s="446"/>
      <c r="BP9" s="446"/>
      <c r="BQ9" s="446"/>
      <c r="BR9" s="446"/>
      <c r="BS9" s="446"/>
      <c r="BT9" s="446"/>
      <c r="BU9" s="447"/>
      <c r="BV9" s="445">
        <v>4741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12.7</v>
      </c>
      <c r="CU9" s="416"/>
      <c r="CV9" s="416"/>
      <c r="CW9" s="416"/>
      <c r="CX9" s="416"/>
      <c r="CY9" s="416"/>
      <c r="CZ9" s="416"/>
      <c r="DA9" s="417"/>
      <c r="DB9" s="415">
        <v>13.2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5596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2546</v>
      </c>
      <c r="BO10" s="446"/>
      <c r="BP10" s="446"/>
      <c r="BQ10" s="446"/>
      <c r="BR10" s="446"/>
      <c r="BS10" s="446"/>
      <c r="BT10" s="446"/>
      <c r="BU10" s="447"/>
      <c r="BV10" s="445">
        <v>2836</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5141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5072</v>
      </c>
      <c r="S13" s="549"/>
      <c r="T13" s="549"/>
      <c r="U13" s="549"/>
      <c r="V13" s="550"/>
      <c r="W13" s="536" t="s">
        <v>133</v>
      </c>
      <c r="X13" s="458"/>
      <c r="Y13" s="458"/>
      <c r="Z13" s="458"/>
      <c r="AA13" s="458"/>
      <c r="AB13" s="459"/>
      <c r="AC13" s="421">
        <v>1021</v>
      </c>
      <c r="AD13" s="422"/>
      <c r="AE13" s="422"/>
      <c r="AF13" s="422"/>
      <c r="AG13" s="423"/>
      <c r="AH13" s="421">
        <v>1114</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18554</v>
      </c>
      <c r="BO13" s="446"/>
      <c r="BP13" s="446"/>
      <c r="BQ13" s="446"/>
      <c r="BR13" s="446"/>
      <c r="BS13" s="446"/>
      <c r="BT13" s="446"/>
      <c r="BU13" s="447"/>
      <c r="BV13" s="445">
        <v>7577</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4.2</v>
      </c>
      <c r="CU13" s="416"/>
      <c r="CV13" s="416"/>
      <c r="CW13" s="416"/>
      <c r="CX13" s="416"/>
      <c r="CY13" s="416"/>
      <c r="CZ13" s="416"/>
      <c r="DA13" s="417"/>
      <c r="DB13" s="415">
        <v>5.2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5267</v>
      </c>
      <c r="S14" s="549"/>
      <c r="T14" s="549"/>
      <c r="U14" s="549"/>
      <c r="V14" s="550"/>
      <c r="W14" s="551"/>
      <c r="X14" s="461"/>
      <c r="Y14" s="461"/>
      <c r="Z14" s="461"/>
      <c r="AA14" s="461"/>
      <c r="AB14" s="462"/>
      <c r="AC14" s="541">
        <v>36.200000000000003</v>
      </c>
      <c r="AD14" s="542"/>
      <c r="AE14" s="542"/>
      <c r="AF14" s="542"/>
      <c r="AG14" s="543"/>
      <c r="AH14" s="541">
        <v>36.6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14.4</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5176</v>
      </c>
      <c r="S15" s="549"/>
      <c r="T15" s="549"/>
      <c r="U15" s="549"/>
      <c r="V15" s="550"/>
      <c r="W15" s="536" t="s">
        <v>141</v>
      </c>
      <c r="X15" s="458"/>
      <c r="Y15" s="458"/>
      <c r="Z15" s="458"/>
      <c r="AA15" s="458"/>
      <c r="AB15" s="459"/>
      <c r="AC15" s="421">
        <v>422</v>
      </c>
      <c r="AD15" s="422"/>
      <c r="AE15" s="422"/>
      <c r="AF15" s="422"/>
      <c r="AG15" s="423"/>
      <c r="AH15" s="421">
        <v>489</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564613</v>
      </c>
      <c r="BO15" s="441"/>
      <c r="BP15" s="441"/>
      <c r="BQ15" s="441"/>
      <c r="BR15" s="441"/>
      <c r="BS15" s="441"/>
      <c r="BT15" s="441"/>
      <c r="BU15" s="442"/>
      <c r="BV15" s="440">
        <v>555064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14.9</v>
      </c>
      <c r="AD16" s="542"/>
      <c r="AE16" s="542"/>
      <c r="AF16" s="542"/>
      <c r="AG16" s="543"/>
      <c r="AH16" s="541">
        <v>16.100000000000001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3113207</v>
      </c>
      <c r="BO16" s="446"/>
      <c r="BP16" s="446"/>
      <c r="BQ16" s="446"/>
      <c r="BR16" s="446"/>
      <c r="BS16" s="446"/>
      <c r="BT16" s="446"/>
      <c r="BU16" s="447"/>
      <c r="BV16" s="445">
        <v>3222717</v>
      </c>
      <c r="BW16" s="446"/>
      <c r="BX16" s="446"/>
      <c r="BY16" s="446"/>
      <c r="BZ16" s="446"/>
      <c r="CA16" s="446"/>
      <c r="CB16" s="446"/>
      <c r="CC16" s="447"/>
      <c r="CD16" s="180"/>
      <c r="CE16" s="443" t="s">
        <v>147</v>
      </c>
      <c r="CF16" s="443"/>
      <c r="CG16" s="443"/>
      <c r="CH16" s="443"/>
      <c r="CI16" s="443"/>
      <c r="CJ16" s="443"/>
      <c r="CK16" s="443"/>
      <c r="CL16" s="443"/>
      <c r="CM16" s="443"/>
      <c r="CN16" s="443"/>
      <c r="CO16" s="443"/>
      <c r="CP16" s="443"/>
      <c r="CQ16" s="443"/>
      <c r="CR16" s="443"/>
      <c r="CS16" s="444"/>
      <c r="CT16" s="415">
        <v>1.4</v>
      </c>
      <c r="CU16" s="416"/>
      <c r="CV16" s="416"/>
      <c r="CW16" s="416"/>
      <c r="CX16" s="416"/>
      <c r="CY16" s="416"/>
      <c r="CZ16" s="416"/>
      <c r="DA16" s="417"/>
      <c r="DB16" s="415" t="s">
        <v>123</v>
      </c>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1380</v>
      </c>
      <c r="AD17" s="422"/>
      <c r="AE17" s="422"/>
      <c r="AF17" s="422"/>
      <c r="AG17" s="423"/>
      <c r="AH17" s="421">
        <v>1440</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702553</v>
      </c>
      <c r="BO17" s="446"/>
      <c r="BP17" s="446"/>
      <c r="BQ17" s="446"/>
      <c r="BR17" s="446"/>
      <c r="BS17" s="446"/>
      <c r="BT17" s="446"/>
      <c r="BU17" s="447"/>
      <c r="BV17" s="445">
        <v>684276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743.09</v>
      </c>
      <c r="M18" s="510"/>
      <c r="N18" s="510"/>
      <c r="O18" s="510"/>
      <c r="P18" s="510"/>
      <c r="Q18" s="510"/>
      <c r="R18" s="511"/>
      <c r="S18" s="511"/>
      <c r="T18" s="511"/>
      <c r="U18" s="511"/>
      <c r="V18" s="512"/>
      <c r="W18" s="526"/>
      <c r="X18" s="527"/>
      <c r="Y18" s="527"/>
      <c r="Z18" s="527"/>
      <c r="AA18" s="527"/>
      <c r="AB18" s="537"/>
      <c r="AC18" s="409">
        <v>48.9</v>
      </c>
      <c r="AD18" s="410"/>
      <c r="AE18" s="410"/>
      <c r="AF18" s="410"/>
      <c r="AG18" s="513"/>
      <c r="AH18" s="409">
        <v>47.3</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2791236</v>
      </c>
      <c r="BO18" s="446"/>
      <c r="BP18" s="446"/>
      <c r="BQ18" s="446"/>
      <c r="BR18" s="446"/>
      <c r="BS18" s="446"/>
      <c r="BT18" s="446"/>
      <c r="BU18" s="447"/>
      <c r="BV18" s="445">
        <v>2822647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3922538</v>
      </c>
      <c r="BO19" s="446"/>
      <c r="BP19" s="446"/>
      <c r="BQ19" s="446"/>
      <c r="BR19" s="446"/>
      <c r="BS19" s="446"/>
      <c r="BT19" s="446"/>
      <c r="BU19" s="447"/>
      <c r="BV19" s="445">
        <v>4020852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2373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7343328</v>
      </c>
      <c r="BO23" s="446"/>
      <c r="BP23" s="446"/>
      <c r="BQ23" s="446"/>
      <c r="BR23" s="446"/>
      <c r="BS23" s="446"/>
      <c r="BT23" s="446"/>
      <c r="BU23" s="447"/>
      <c r="BV23" s="445">
        <v>6609256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7100</v>
      </c>
      <c r="R24" s="422"/>
      <c r="S24" s="422"/>
      <c r="T24" s="422"/>
      <c r="U24" s="422"/>
      <c r="V24" s="423"/>
      <c r="W24" s="487"/>
      <c r="X24" s="478"/>
      <c r="Y24" s="479"/>
      <c r="Z24" s="418" t="s">
        <v>166</v>
      </c>
      <c r="AA24" s="419"/>
      <c r="AB24" s="419"/>
      <c r="AC24" s="419"/>
      <c r="AD24" s="419"/>
      <c r="AE24" s="419"/>
      <c r="AF24" s="419"/>
      <c r="AG24" s="420"/>
      <c r="AH24" s="421">
        <v>110</v>
      </c>
      <c r="AI24" s="422"/>
      <c r="AJ24" s="422"/>
      <c r="AK24" s="422"/>
      <c r="AL24" s="423"/>
      <c r="AM24" s="421">
        <v>328240</v>
      </c>
      <c r="AN24" s="422"/>
      <c r="AO24" s="422"/>
      <c r="AP24" s="422"/>
      <c r="AQ24" s="422"/>
      <c r="AR24" s="423"/>
      <c r="AS24" s="421">
        <v>2984</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6938359</v>
      </c>
      <c r="BO24" s="446"/>
      <c r="BP24" s="446"/>
      <c r="BQ24" s="446"/>
      <c r="BR24" s="446"/>
      <c r="BS24" s="446"/>
      <c r="BT24" s="446"/>
      <c r="BU24" s="447"/>
      <c r="BV24" s="445">
        <v>6164856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5930</v>
      </c>
      <c r="R25" s="422"/>
      <c r="S25" s="422"/>
      <c r="T25" s="422"/>
      <c r="U25" s="422"/>
      <c r="V25" s="423"/>
      <c r="W25" s="487"/>
      <c r="X25" s="478"/>
      <c r="Y25" s="479"/>
      <c r="Z25" s="418" t="s">
        <v>169</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42454</v>
      </c>
      <c r="BO25" s="441"/>
      <c r="BP25" s="441"/>
      <c r="BQ25" s="441"/>
      <c r="BR25" s="441"/>
      <c r="BS25" s="441"/>
      <c r="BT25" s="441"/>
      <c r="BU25" s="442"/>
      <c r="BV25" s="440">
        <v>59334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5720</v>
      </c>
      <c r="R26" s="422"/>
      <c r="S26" s="422"/>
      <c r="T26" s="422"/>
      <c r="U26" s="422"/>
      <c r="V26" s="423"/>
      <c r="W26" s="487"/>
      <c r="X26" s="478"/>
      <c r="Y26" s="479"/>
      <c r="Z26" s="418" t="s">
        <v>172</v>
      </c>
      <c r="AA26" s="500"/>
      <c r="AB26" s="500"/>
      <c r="AC26" s="500"/>
      <c r="AD26" s="500"/>
      <c r="AE26" s="500"/>
      <c r="AF26" s="500"/>
      <c r="AG26" s="501"/>
      <c r="AH26" s="421" t="s">
        <v>131</v>
      </c>
      <c r="AI26" s="422"/>
      <c r="AJ26" s="422"/>
      <c r="AK26" s="422"/>
      <c r="AL26" s="423"/>
      <c r="AM26" s="421" t="s">
        <v>131</v>
      </c>
      <c r="AN26" s="422"/>
      <c r="AO26" s="422"/>
      <c r="AP26" s="422"/>
      <c r="AQ26" s="422"/>
      <c r="AR26" s="423"/>
      <c r="AS26" s="421" t="s">
        <v>131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2550</v>
      </c>
      <c r="R27" s="422"/>
      <c r="S27" s="422"/>
      <c r="T27" s="422"/>
      <c r="U27" s="422"/>
      <c r="V27" s="423"/>
      <c r="W27" s="487"/>
      <c r="X27" s="478"/>
      <c r="Y27" s="479"/>
      <c r="Z27" s="418" t="s">
        <v>175</v>
      </c>
      <c r="AA27" s="419"/>
      <c r="AB27" s="419"/>
      <c r="AC27" s="419"/>
      <c r="AD27" s="419"/>
      <c r="AE27" s="419"/>
      <c r="AF27" s="419"/>
      <c r="AG27" s="420"/>
      <c r="AH27" s="421" t="s">
        <v>131</v>
      </c>
      <c r="AI27" s="422"/>
      <c r="AJ27" s="422"/>
      <c r="AK27" s="422"/>
      <c r="AL27" s="423"/>
      <c r="AM27" s="421" t="s">
        <v>123</v>
      </c>
      <c r="AN27" s="422"/>
      <c r="AO27" s="422"/>
      <c r="AP27" s="422"/>
      <c r="AQ27" s="422"/>
      <c r="AR27" s="423"/>
      <c r="AS27" s="421" t="s">
        <v>131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2150</v>
      </c>
      <c r="R28" s="422"/>
      <c r="S28" s="422"/>
      <c r="T28" s="422"/>
      <c r="U28" s="422"/>
      <c r="V28" s="423"/>
      <c r="W28" s="487"/>
      <c r="X28" s="478"/>
      <c r="Y28" s="479"/>
      <c r="Z28" s="418" t="s">
        <v>178</v>
      </c>
      <c r="AA28" s="419"/>
      <c r="AB28" s="419"/>
      <c r="AC28" s="419"/>
      <c r="AD28" s="419"/>
      <c r="AE28" s="419"/>
      <c r="AF28" s="419"/>
      <c r="AG28" s="420"/>
      <c r="AH28" s="421">
        <v>13</v>
      </c>
      <c r="AI28" s="422"/>
      <c r="AJ28" s="422"/>
      <c r="AK28" s="422"/>
      <c r="AL28" s="423"/>
      <c r="AM28" s="421">
        <v>28496</v>
      </c>
      <c r="AN28" s="422"/>
      <c r="AO28" s="422"/>
      <c r="AP28" s="422"/>
      <c r="AQ28" s="422"/>
      <c r="AR28" s="423"/>
      <c r="AS28" s="421">
        <v>2192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1040239</v>
      </c>
      <c r="BO28" s="441"/>
      <c r="BP28" s="441"/>
      <c r="BQ28" s="441"/>
      <c r="BR28" s="441"/>
      <c r="BS28" s="441"/>
      <c r="BT28" s="441"/>
      <c r="BU28" s="442"/>
      <c r="BV28" s="440">
        <v>1037693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10</v>
      </c>
      <c r="M29" s="422"/>
      <c r="N29" s="422"/>
      <c r="O29" s="422"/>
      <c r="P29" s="423"/>
      <c r="Q29" s="421">
        <v>1920</v>
      </c>
      <c r="R29" s="422"/>
      <c r="S29" s="422"/>
      <c r="T29" s="422"/>
      <c r="U29" s="422"/>
      <c r="V29" s="423"/>
      <c r="W29" s="488"/>
      <c r="X29" s="489"/>
      <c r="Y29" s="490"/>
      <c r="Z29" s="418" t="s">
        <v>181</v>
      </c>
      <c r="AA29" s="419"/>
      <c r="AB29" s="419"/>
      <c r="AC29" s="419"/>
      <c r="AD29" s="419"/>
      <c r="AE29" s="419"/>
      <c r="AF29" s="419"/>
      <c r="AG29" s="420"/>
      <c r="AH29" s="421">
        <v>123</v>
      </c>
      <c r="AI29" s="422"/>
      <c r="AJ29" s="422"/>
      <c r="AK29" s="422"/>
      <c r="AL29" s="423"/>
      <c r="AM29" s="421">
        <v>356736</v>
      </c>
      <c r="AN29" s="422"/>
      <c r="AO29" s="422"/>
      <c r="AP29" s="422"/>
      <c r="AQ29" s="422"/>
      <c r="AR29" s="423"/>
      <c r="AS29" s="421">
        <v>2900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75768</v>
      </c>
      <c r="BO29" s="446"/>
      <c r="BP29" s="446"/>
      <c r="BQ29" s="446"/>
      <c r="BR29" s="446"/>
      <c r="BS29" s="446"/>
      <c r="BT29" s="446"/>
      <c r="BU29" s="447"/>
      <c r="BV29" s="445">
        <v>75707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1476247</v>
      </c>
      <c r="BO30" s="449"/>
      <c r="BP30" s="449"/>
      <c r="BQ30" s="449"/>
      <c r="BR30" s="449"/>
      <c r="BS30" s="449"/>
      <c r="BT30" s="449"/>
      <c r="BU30" s="450"/>
      <c r="BV30" s="448">
        <v>1552219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190</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国民健康保険病院特別会計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平取町外２町衛生施設組合</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（有）平取町畜産公社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胆振東部日高西部衛生組合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日高西部消防組合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日高管内地方税滞納整理機構</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日高地区交通災害共済組合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QquAfVuVB1SGIiI6lMSMJUodMS8o8a72nQ2xF0ICPhb81FO240MZiARjCvSX04rj99v5Ka1v92BXbd+VcR15fA==" saltValue="OQhnz/co/hy5Qhm5cJWu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24" t="s">
        <v>548</v>
      </c>
      <c r="D34" s="1224"/>
      <c r="E34" s="1225"/>
      <c r="F34" s="32">
        <v>0.21</v>
      </c>
      <c r="G34" s="33">
        <v>0.04</v>
      </c>
      <c r="H34" s="33">
        <v>0.31</v>
      </c>
      <c r="I34" s="33">
        <v>0.47</v>
      </c>
      <c r="J34" s="34" t="s">
        <v>549</v>
      </c>
      <c r="K34" s="22"/>
      <c r="L34" s="22"/>
      <c r="M34" s="22"/>
      <c r="N34" s="22"/>
      <c r="O34" s="22"/>
      <c r="P34" s="22"/>
    </row>
    <row r="35" spans="1:16" ht="39" customHeight="1">
      <c r="A35" s="22"/>
      <c r="B35" s="35"/>
      <c r="C35" s="1218" t="s">
        <v>550</v>
      </c>
      <c r="D35" s="1219"/>
      <c r="E35" s="1220"/>
      <c r="F35" s="36">
        <v>2.2599999999999998</v>
      </c>
      <c r="G35" s="37">
        <v>2.04</v>
      </c>
      <c r="H35" s="37">
        <v>1.82</v>
      </c>
      <c r="I35" s="37">
        <v>2.0099999999999998</v>
      </c>
      <c r="J35" s="38">
        <v>2.5499999999999998</v>
      </c>
      <c r="K35" s="22"/>
      <c r="L35" s="22"/>
      <c r="M35" s="22"/>
      <c r="N35" s="22"/>
      <c r="O35" s="22"/>
      <c r="P35" s="22"/>
    </row>
    <row r="36" spans="1:16" ht="39" customHeight="1">
      <c r="A36" s="22"/>
      <c r="B36" s="35"/>
      <c r="C36" s="1218" t="s">
        <v>551</v>
      </c>
      <c r="D36" s="1219"/>
      <c r="E36" s="1220"/>
      <c r="F36" s="36">
        <v>0.13</v>
      </c>
      <c r="G36" s="37">
        <v>0.57999999999999996</v>
      </c>
      <c r="H36" s="37">
        <v>0.56000000000000005</v>
      </c>
      <c r="I36" s="37">
        <v>0.44</v>
      </c>
      <c r="J36" s="38">
        <v>0.39</v>
      </c>
      <c r="K36" s="22"/>
      <c r="L36" s="22"/>
      <c r="M36" s="22"/>
      <c r="N36" s="22"/>
      <c r="O36" s="22"/>
      <c r="P36" s="22"/>
    </row>
    <row r="37" spans="1:16" ht="39" customHeight="1">
      <c r="A37" s="22"/>
      <c r="B37" s="35"/>
      <c r="C37" s="1218" t="s">
        <v>552</v>
      </c>
      <c r="D37" s="1219"/>
      <c r="E37" s="1220"/>
      <c r="F37" s="36">
        <v>0.78</v>
      </c>
      <c r="G37" s="37">
        <v>0.87</v>
      </c>
      <c r="H37" s="37">
        <v>0.2</v>
      </c>
      <c r="I37" s="37">
        <v>0.03</v>
      </c>
      <c r="J37" s="38">
        <v>0.05</v>
      </c>
      <c r="K37" s="22"/>
      <c r="L37" s="22"/>
      <c r="M37" s="22"/>
      <c r="N37" s="22"/>
      <c r="O37" s="22"/>
      <c r="P37" s="22"/>
    </row>
    <row r="38" spans="1:16" ht="39" customHeight="1">
      <c r="A38" s="22"/>
      <c r="B38" s="35"/>
      <c r="C38" s="1218" t="s">
        <v>553</v>
      </c>
      <c r="D38" s="1219"/>
      <c r="E38" s="1220"/>
      <c r="F38" s="36">
        <v>0.02</v>
      </c>
      <c r="G38" s="37">
        <v>0.03</v>
      </c>
      <c r="H38" s="37">
        <v>0</v>
      </c>
      <c r="I38" s="37">
        <v>0.01</v>
      </c>
      <c r="J38" s="38">
        <v>0.02</v>
      </c>
      <c r="K38" s="22"/>
      <c r="L38" s="22"/>
      <c r="M38" s="22"/>
      <c r="N38" s="22"/>
      <c r="O38" s="22"/>
      <c r="P38" s="22"/>
    </row>
    <row r="39" spans="1:16" ht="39" customHeight="1">
      <c r="A39" s="22"/>
      <c r="B39" s="35"/>
      <c r="C39" s="1218" t="s">
        <v>554</v>
      </c>
      <c r="D39" s="1219"/>
      <c r="E39" s="1220"/>
      <c r="F39" s="36">
        <v>0</v>
      </c>
      <c r="G39" s="37">
        <v>0</v>
      </c>
      <c r="H39" s="37">
        <v>0</v>
      </c>
      <c r="I39" s="37">
        <v>0</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555</v>
      </c>
      <c r="D42" s="1219"/>
      <c r="E42" s="1220"/>
      <c r="F42" s="36" t="s">
        <v>500</v>
      </c>
      <c r="G42" s="37" t="s">
        <v>500</v>
      </c>
      <c r="H42" s="37" t="s">
        <v>500</v>
      </c>
      <c r="I42" s="37" t="s">
        <v>500</v>
      </c>
      <c r="J42" s="38" t="s">
        <v>500</v>
      </c>
      <c r="K42" s="22"/>
      <c r="L42" s="22"/>
      <c r="M42" s="22"/>
      <c r="N42" s="22"/>
      <c r="O42" s="22"/>
      <c r="P42" s="22"/>
    </row>
    <row r="43" spans="1:16" ht="39" customHeight="1" thickBot="1">
      <c r="A43" s="22"/>
      <c r="B43" s="40"/>
      <c r="C43" s="1221" t="s">
        <v>556</v>
      </c>
      <c r="D43" s="1222"/>
      <c r="E43" s="1223"/>
      <c r="F43" s="41" t="s">
        <v>500</v>
      </c>
      <c r="G43" s="42" t="s">
        <v>500</v>
      </c>
      <c r="H43" s="42" t="s">
        <v>500</v>
      </c>
      <c r="I43" s="42" t="s">
        <v>500</v>
      </c>
      <c r="J43" s="43" t="s">
        <v>500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fagVktLFK7Vzm3gY8kv82RAzOm0Jwlu88WT5hSht3gr0oXq4KGroPlEJ4RhTfXgG+sc7yQNid/RePdUklB0qQ==" saltValue="WvtibQVs0htRo0IBaWua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34" t="s">
        <v>11</v>
      </c>
      <c r="C45" s="1235"/>
      <c r="D45" s="58"/>
      <c r="E45" s="1240" t="s">
        <v>12</v>
      </c>
      <c r="F45" s="1240"/>
      <c r="G45" s="1240"/>
      <c r="H45" s="1240"/>
      <c r="I45" s="1240"/>
      <c r="J45" s="1241"/>
      <c r="K45" s="59">
        <v>803</v>
      </c>
      <c r="L45" s="60">
        <v>780</v>
      </c>
      <c r="M45" s="60">
        <v>652</v>
      </c>
      <c r="N45" s="60">
        <v>590</v>
      </c>
      <c r="O45" s="61">
        <v>552</v>
      </c>
      <c r="P45" s="48"/>
      <c r="Q45" s="48"/>
      <c r="R45" s="48"/>
      <c r="S45" s="48"/>
      <c r="T45" s="48"/>
      <c r="U45" s="48"/>
    </row>
    <row r="46" spans="1:21" ht="30.75" customHeight="1">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c r="A48" s="48"/>
      <c r="B48" s="1236"/>
      <c r="C48" s="1237"/>
      <c r="D48" s="62"/>
      <c r="E48" s="1228" t="s">
        <v>15</v>
      </c>
      <c r="F48" s="1228"/>
      <c r="G48" s="1228"/>
      <c r="H48" s="1228"/>
      <c r="I48" s="1228"/>
      <c r="J48" s="1229"/>
      <c r="K48" s="63">
        <v>66</v>
      </c>
      <c r="L48" s="64">
        <v>56</v>
      </c>
      <c r="M48" s="64">
        <v>62</v>
      </c>
      <c r="N48" s="64">
        <v>62</v>
      </c>
      <c r="O48" s="65">
        <v>63</v>
      </c>
      <c r="P48" s="48"/>
      <c r="Q48" s="48"/>
      <c r="R48" s="48"/>
      <c r="S48" s="48"/>
      <c r="T48" s="48"/>
      <c r="U48" s="48"/>
    </row>
    <row r="49" spans="1:21" ht="30.75" customHeight="1">
      <c r="A49" s="48"/>
      <c r="B49" s="1236"/>
      <c r="C49" s="1237"/>
      <c r="D49" s="62"/>
      <c r="E49" s="1228" t="s">
        <v>16</v>
      </c>
      <c r="F49" s="1228"/>
      <c r="G49" s="1228"/>
      <c r="H49" s="1228"/>
      <c r="I49" s="1228"/>
      <c r="J49" s="1229"/>
      <c r="K49" s="63">
        <v>21</v>
      </c>
      <c r="L49" s="64">
        <v>20</v>
      </c>
      <c r="M49" s="64">
        <v>18</v>
      </c>
      <c r="N49" s="64">
        <v>13</v>
      </c>
      <c r="O49" s="65">
        <v>7</v>
      </c>
      <c r="P49" s="48"/>
      <c r="Q49" s="48"/>
      <c r="R49" s="48"/>
      <c r="S49" s="48"/>
      <c r="T49" s="48"/>
      <c r="U49" s="48"/>
    </row>
    <row r="50" spans="1:21" ht="30.75" customHeight="1">
      <c r="A50" s="48"/>
      <c r="B50" s="1236"/>
      <c r="C50" s="1237"/>
      <c r="D50" s="62"/>
      <c r="E50" s="1228" t="s">
        <v>17</v>
      </c>
      <c r="F50" s="1228"/>
      <c r="G50" s="1228"/>
      <c r="H50" s="1228"/>
      <c r="I50" s="1228"/>
      <c r="J50" s="1229"/>
      <c r="K50" s="63">
        <v>16</v>
      </c>
      <c r="L50" s="64">
        <v>12</v>
      </c>
      <c r="M50" s="64">
        <v>27</v>
      </c>
      <c r="N50" s="64">
        <v>24</v>
      </c>
      <c r="O50" s="65">
        <v>19</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1</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649</v>
      </c>
      <c r="L52" s="64">
        <v>665</v>
      </c>
      <c r="M52" s="64">
        <v>626</v>
      </c>
      <c r="N52" s="64">
        <v>559</v>
      </c>
      <c r="O52" s="65">
        <v>522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257</v>
      </c>
      <c r="L53" s="69">
        <v>203</v>
      </c>
      <c r="M53" s="69">
        <v>133</v>
      </c>
      <c r="N53" s="69">
        <v>131</v>
      </c>
      <c r="O53" s="70">
        <v>120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GIyuWnjPWYcf/hfSrkidUMQsdk4AC5kHNvxQ3IMyZhjKwKOp0n9+O5qxK5ZqR8YW3qEGHP1K7ej7vrHQuwZsA==" saltValue="f3yup+BjcekE6jqexCuaY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54" t="s">
        <v>24</v>
      </c>
      <c r="C41" s="1255"/>
      <c r="D41" s="81"/>
      <c r="E41" s="1256" t="s">
        <v>25</v>
      </c>
      <c r="F41" s="1256"/>
      <c r="G41" s="1256"/>
      <c r="H41" s="1257"/>
      <c r="I41" s="82">
        <v>5745</v>
      </c>
      <c r="J41" s="83">
        <v>6252</v>
      </c>
      <c r="K41" s="83">
        <v>6100</v>
      </c>
      <c r="L41" s="83">
        <v>6609</v>
      </c>
      <c r="M41" s="84">
        <v>7343</v>
      </c>
    </row>
    <row r="42" spans="2:13" ht="27.75" customHeight="1">
      <c r="B42" s="1244"/>
      <c r="C42" s="1245"/>
      <c r="D42" s="85"/>
      <c r="E42" s="1248" t="s">
        <v>26</v>
      </c>
      <c r="F42" s="1248"/>
      <c r="G42" s="1248"/>
      <c r="H42" s="1249"/>
      <c r="I42" s="86">
        <v>35</v>
      </c>
      <c r="J42" s="87">
        <v>24</v>
      </c>
      <c r="K42" s="87">
        <v>66</v>
      </c>
      <c r="L42" s="87">
        <v>52</v>
      </c>
      <c r="M42" s="88">
        <v>37</v>
      </c>
    </row>
    <row r="43" spans="2:13" ht="27.75" customHeight="1">
      <c r="B43" s="1244"/>
      <c r="C43" s="1245"/>
      <c r="D43" s="85"/>
      <c r="E43" s="1248" t="s">
        <v>27</v>
      </c>
      <c r="F43" s="1248"/>
      <c r="G43" s="1248"/>
      <c r="H43" s="1249"/>
      <c r="I43" s="86">
        <v>612</v>
      </c>
      <c r="J43" s="87">
        <v>596</v>
      </c>
      <c r="K43" s="87">
        <v>649</v>
      </c>
      <c r="L43" s="87">
        <v>835</v>
      </c>
      <c r="M43" s="88">
        <v>1414</v>
      </c>
    </row>
    <row r="44" spans="2:13" ht="27.75" customHeight="1">
      <c r="B44" s="1244"/>
      <c r="C44" s="1245"/>
      <c r="D44" s="85"/>
      <c r="E44" s="1248" t="s">
        <v>28</v>
      </c>
      <c r="F44" s="1248"/>
      <c r="G44" s="1248"/>
      <c r="H44" s="1249"/>
      <c r="I44" s="86">
        <v>102</v>
      </c>
      <c r="J44" s="87">
        <v>84</v>
      </c>
      <c r="K44" s="87">
        <v>66</v>
      </c>
      <c r="L44" s="87">
        <v>54</v>
      </c>
      <c r="M44" s="88">
        <v>110</v>
      </c>
    </row>
    <row r="45" spans="2:13" ht="27.75" customHeight="1">
      <c r="B45" s="1244"/>
      <c r="C45" s="1245"/>
      <c r="D45" s="85"/>
      <c r="E45" s="1248" t="s">
        <v>29</v>
      </c>
      <c r="F45" s="1248"/>
      <c r="G45" s="1248"/>
      <c r="H45" s="1249"/>
      <c r="I45" s="86">
        <v>1110</v>
      </c>
      <c r="J45" s="87">
        <v>998</v>
      </c>
      <c r="K45" s="87">
        <v>918</v>
      </c>
      <c r="L45" s="87">
        <v>913</v>
      </c>
      <c r="M45" s="88">
        <v>877</v>
      </c>
    </row>
    <row r="46" spans="2:13" ht="27.75" customHeight="1">
      <c r="B46" s="1244"/>
      <c r="C46" s="1245"/>
      <c r="D46" s="89"/>
      <c r="E46" s="1248" t="s">
        <v>30</v>
      </c>
      <c r="F46" s="1248"/>
      <c r="G46" s="1248"/>
      <c r="H46" s="1249"/>
      <c r="I46" s="86" t="s">
        <v>500</v>
      </c>
      <c r="J46" s="87" t="s">
        <v>500</v>
      </c>
      <c r="K46" s="87" t="s">
        <v>500</v>
      </c>
      <c r="L46" s="87" t="s">
        <v>500</v>
      </c>
      <c r="M46" s="88" t="s">
        <v>500</v>
      </c>
    </row>
    <row r="47" spans="2:13" ht="27.75" customHeight="1">
      <c r="B47" s="1244"/>
      <c r="C47" s="1245"/>
      <c r="D47" s="90"/>
      <c r="E47" s="1258" t="s">
        <v>31</v>
      </c>
      <c r="F47" s="1259"/>
      <c r="G47" s="1259"/>
      <c r="H47" s="1260"/>
      <c r="I47" s="86" t="s">
        <v>500</v>
      </c>
      <c r="J47" s="87" t="s">
        <v>500</v>
      </c>
      <c r="K47" s="87" t="s">
        <v>500</v>
      </c>
      <c r="L47" s="87" t="s">
        <v>500</v>
      </c>
      <c r="M47" s="88" t="s">
        <v>500</v>
      </c>
    </row>
    <row r="48" spans="2:13" ht="27.75" customHeight="1">
      <c r="B48" s="1244"/>
      <c r="C48" s="1245"/>
      <c r="D48" s="85"/>
      <c r="E48" s="1248" t="s">
        <v>32</v>
      </c>
      <c r="F48" s="1248"/>
      <c r="G48" s="1248"/>
      <c r="H48" s="1249"/>
      <c r="I48" s="86" t="s">
        <v>500</v>
      </c>
      <c r="J48" s="87" t="s">
        <v>500</v>
      </c>
      <c r="K48" s="87" t="s">
        <v>500</v>
      </c>
      <c r="L48" s="87" t="s">
        <v>500</v>
      </c>
      <c r="M48" s="88" t="s">
        <v>500</v>
      </c>
    </row>
    <row r="49" spans="2:13" ht="27.75" customHeight="1">
      <c r="B49" s="1246"/>
      <c r="C49" s="1247"/>
      <c r="D49" s="85"/>
      <c r="E49" s="1248" t="s">
        <v>33</v>
      </c>
      <c r="F49" s="1248"/>
      <c r="G49" s="1248"/>
      <c r="H49" s="1249"/>
      <c r="I49" s="86" t="s">
        <v>500</v>
      </c>
      <c r="J49" s="87" t="s">
        <v>500</v>
      </c>
      <c r="K49" s="87" t="s">
        <v>500</v>
      </c>
      <c r="L49" s="87" t="s">
        <v>500</v>
      </c>
      <c r="M49" s="88" t="s">
        <v>500</v>
      </c>
    </row>
    <row r="50" spans="2:13" ht="27.75" customHeight="1">
      <c r="B50" s="1242" t="s">
        <v>34</v>
      </c>
      <c r="C50" s="1243"/>
      <c r="D50" s="91"/>
      <c r="E50" s="1248" t="s">
        <v>35</v>
      </c>
      <c r="F50" s="1248"/>
      <c r="G50" s="1248"/>
      <c r="H50" s="1249"/>
      <c r="I50" s="86">
        <v>2742</v>
      </c>
      <c r="J50" s="87">
        <v>2682</v>
      </c>
      <c r="K50" s="87">
        <v>2789</v>
      </c>
      <c r="L50" s="87">
        <v>2740</v>
      </c>
      <c r="M50" s="88">
        <v>2652</v>
      </c>
    </row>
    <row r="51" spans="2:13" ht="27.75" customHeight="1">
      <c r="B51" s="1244"/>
      <c r="C51" s="1245"/>
      <c r="D51" s="85"/>
      <c r="E51" s="1248" t="s">
        <v>36</v>
      </c>
      <c r="F51" s="1248"/>
      <c r="G51" s="1248"/>
      <c r="H51" s="1249"/>
      <c r="I51" s="86">
        <v>455</v>
      </c>
      <c r="J51" s="87">
        <v>486</v>
      </c>
      <c r="K51" s="87">
        <v>457</v>
      </c>
      <c r="L51" s="87">
        <v>364</v>
      </c>
      <c r="M51" s="88">
        <v>355</v>
      </c>
    </row>
    <row r="52" spans="2:13" ht="27.75" customHeight="1">
      <c r="B52" s="1246"/>
      <c r="C52" s="1247"/>
      <c r="D52" s="85"/>
      <c r="E52" s="1248" t="s">
        <v>37</v>
      </c>
      <c r="F52" s="1248"/>
      <c r="G52" s="1248"/>
      <c r="H52" s="1249"/>
      <c r="I52" s="86">
        <v>4872</v>
      </c>
      <c r="J52" s="87">
        <v>5197</v>
      </c>
      <c r="K52" s="87">
        <v>5237</v>
      </c>
      <c r="L52" s="87">
        <v>5576</v>
      </c>
      <c r="M52" s="88">
        <v>6355</v>
      </c>
    </row>
    <row r="53" spans="2:13" ht="27.75" customHeight="1" thickBot="1">
      <c r="B53" s="1250" t="s">
        <v>38</v>
      </c>
      <c r="C53" s="1251"/>
      <c r="D53" s="92"/>
      <c r="E53" s="1252" t="s">
        <v>39</v>
      </c>
      <c r="F53" s="1252"/>
      <c r="G53" s="1252"/>
      <c r="H53" s="1253"/>
      <c r="I53" s="93">
        <v>-464</v>
      </c>
      <c r="J53" s="94">
        <v>-411</v>
      </c>
      <c r="K53" s="94">
        <v>-683</v>
      </c>
      <c r="L53" s="94">
        <v>-217</v>
      </c>
      <c r="M53" s="95">
        <v>419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6HEBbQ8pFYXg3UEJjTtX2UwnGdsT/xXkx5DEsN3tA5rfXATS0hhwP4Csiaqm26DoI6EuWbCsiYYd2BQmE3Fbw==" saltValue="qyJ8ZUMZ4PltS6ZslLgy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F63" sqref="F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69" t="s">
        <v>42</v>
      </c>
      <c r="D55" s="1269"/>
      <c r="E55" s="1270"/>
      <c r="F55" s="107">
        <v>1035</v>
      </c>
      <c r="G55" s="107">
        <v>1038</v>
      </c>
      <c r="H55" s="108">
        <v>1040</v>
      </c>
    </row>
    <row r="56" spans="2:8" ht="52.5" customHeight="1">
      <c r="B56" s="109"/>
      <c r="C56" s="1271" t="s">
        <v>43</v>
      </c>
      <c r="D56" s="1271"/>
      <c r="E56" s="1272"/>
      <c r="F56" s="110">
        <v>76</v>
      </c>
      <c r="G56" s="110">
        <v>76</v>
      </c>
      <c r="H56" s="111">
        <v>76</v>
      </c>
    </row>
    <row r="57" spans="2:8" ht="53.25" customHeight="1">
      <c r="B57" s="109"/>
      <c r="C57" s="1273" t="s">
        <v>44</v>
      </c>
      <c r="D57" s="1273"/>
      <c r="E57" s="1274"/>
      <c r="F57" s="112">
        <v>1591</v>
      </c>
      <c r="G57" s="112">
        <v>1552</v>
      </c>
      <c r="H57" s="113">
        <v>1476</v>
      </c>
    </row>
    <row r="58" spans="2:8" ht="45.75" customHeight="1">
      <c r="B58" s="114"/>
      <c r="C58" s="1261" t="s">
        <v>565</v>
      </c>
      <c r="D58" s="1262"/>
      <c r="E58" s="1263"/>
      <c r="F58" s="115">
        <v>1347</v>
      </c>
      <c r="G58" s="115">
        <v>1308</v>
      </c>
      <c r="H58" s="116">
        <v>1218</v>
      </c>
    </row>
    <row r="59" spans="2:8" ht="45.75" customHeight="1">
      <c r="B59" s="114"/>
      <c r="C59" s="1261" t="s">
        <v>566</v>
      </c>
      <c r="D59" s="1262"/>
      <c r="E59" s="1263"/>
      <c r="F59" s="115">
        <v>103</v>
      </c>
      <c r="G59" s="115">
        <v>103</v>
      </c>
      <c r="H59" s="116">
        <v>104</v>
      </c>
    </row>
    <row r="60" spans="2:8" ht="45.75" customHeight="1">
      <c r="B60" s="114"/>
      <c r="C60" s="1261" t="s">
        <v>567</v>
      </c>
      <c r="D60" s="1262"/>
      <c r="E60" s="1263"/>
      <c r="F60" s="115">
        <v>58</v>
      </c>
      <c r="G60" s="115">
        <v>65</v>
      </c>
      <c r="H60" s="116">
        <v>85</v>
      </c>
    </row>
    <row r="61" spans="2:8" ht="45.75" customHeight="1">
      <c r="B61" s="114"/>
      <c r="C61" s="1261" t="s">
        <v>568</v>
      </c>
      <c r="D61" s="1262"/>
      <c r="E61" s="1263"/>
      <c r="F61" s="115">
        <v>47</v>
      </c>
      <c r="G61" s="115">
        <v>47</v>
      </c>
      <c r="H61" s="116">
        <v>47</v>
      </c>
    </row>
    <row r="62" spans="2:8" ht="45.75" customHeight="1" thickBot="1">
      <c r="B62" s="117"/>
      <c r="C62" s="1264" t="s">
        <v>569</v>
      </c>
      <c r="D62" s="1265"/>
      <c r="E62" s="1266"/>
      <c r="F62" s="118">
        <v>26</v>
      </c>
      <c r="G62" s="118">
        <v>19</v>
      </c>
      <c r="H62" s="119">
        <v>12</v>
      </c>
    </row>
    <row r="63" spans="2:8" ht="52.5" customHeight="1" thickBot="1">
      <c r="B63" s="120"/>
      <c r="C63" s="1267" t="s">
        <v>45</v>
      </c>
      <c r="D63" s="1267"/>
      <c r="E63" s="1268"/>
      <c r="F63" s="121">
        <v>2701</v>
      </c>
      <c r="G63" s="121">
        <v>2666</v>
      </c>
      <c r="H63" s="122">
        <v>2592</v>
      </c>
    </row>
    <row r="64" spans="2:8" ht="15" customHeight="1"/>
    <row r="65" ht="0" hidden="1" customHeight="1"/>
    <row r="66" ht="0" hidden="1" customHeight="1"/>
  </sheetData>
  <sheetProtection algorithmName="SHA-512" hashValue="j1bySgtGHKRHEpc0s6lElKQRRQj+MEyUBinoEFqjPTXpgv3SqSuIBe1j7XOatFXgS+8NPk4sXj+ND/Piqtt0JQ==" saltValue="WOgexiStBXhzYXlxEnwK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0" zoomScaleNormal="50" zoomScaleSheetLayoutView="55" workbookViewId="0">
      <selection activeCell="A3" sqref="A3"/>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5" t="s">
        <v>587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579</v>
      </c>
    </row>
    <row r="50" spans="1:109" ht="13.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542</v>
      </c>
      <c r="BQ50" s="1288"/>
      <c r="BR50" s="1288"/>
      <c r="BS50" s="1288"/>
      <c r="BT50" s="1288"/>
      <c r="BU50" s="1288"/>
      <c r="BV50" s="1288"/>
      <c r="BW50" s="1288"/>
      <c r="BX50" s="1288" t="s">
        <v>543</v>
      </c>
      <c r="BY50" s="1288"/>
      <c r="BZ50" s="1288"/>
      <c r="CA50" s="1288"/>
      <c r="CB50" s="1288"/>
      <c r="CC50" s="1288"/>
      <c r="CD50" s="1288"/>
      <c r="CE50" s="1288"/>
      <c r="CF50" s="1288" t="s">
        <v>544</v>
      </c>
      <c r="CG50" s="1288"/>
      <c r="CH50" s="1288"/>
      <c r="CI50" s="1288"/>
      <c r="CJ50" s="1288"/>
      <c r="CK50" s="1288"/>
      <c r="CL50" s="1288"/>
      <c r="CM50" s="1288"/>
      <c r="CN50" s="1288" t="s">
        <v>545</v>
      </c>
      <c r="CO50" s="1288"/>
      <c r="CP50" s="1288"/>
      <c r="CQ50" s="1288"/>
      <c r="CR50" s="1288"/>
      <c r="CS50" s="1288"/>
      <c r="CT50" s="1288"/>
      <c r="CU50" s="1288"/>
      <c r="CV50" s="1288" t="s">
        <v>546</v>
      </c>
      <c r="CW50" s="1288"/>
      <c r="CX50" s="1288"/>
      <c r="CY50" s="1288"/>
      <c r="CZ50" s="1288"/>
      <c r="DA50" s="1288"/>
      <c r="DB50" s="1288"/>
      <c r="DC50" s="1288"/>
    </row>
    <row r="51" spans="1:109" ht="13.5" customHeight="1">
      <c r="B51" s="366"/>
      <c r="G51" s="1292"/>
      <c r="H51" s="1292"/>
      <c r="I51" s="1294"/>
      <c r="J51" s="1294"/>
      <c r="K51" s="1293"/>
      <c r="L51" s="1293"/>
      <c r="M51" s="1293"/>
      <c r="N51" s="1293"/>
      <c r="AM51" s="373"/>
      <c r="AN51" s="1289" t="s">
        <v>578</v>
      </c>
      <c r="AO51" s="1289"/>
      <c r="AP51" s="1289"/>
      <c r="AQ51" s="1289"/>
      <c r="AR51" s="1289"/>
      <c r="AS51" s="1289"/>
      <c r="AT51" s="1289"/>
      <c r="AU51" s="1289"/>
      <c r="AV51" s="1289"/>
      <c r="AW51" s="1289"/>
      <c r="AX51" s="1289"/>
      <c r="AY51" s="1289"/>
      <c r="AZ51" s="1289"/>
      <c r="BA51" s="1289"/>
      <c r="BB51" s="1289" t="s">
        <v>577</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0"/>
      <c r="CW51" s="1291"/>
      <c r="CX51" s="1291"/>
      <c r="CY51" s="1291"/>
      <c r="CZ51" s="1291"/>
      <c r="DA51" s="1291"/>
      <c r="DB51" s="1291"/>
      <c r="DC51" s="1291"/>
    </row>
    <row r="52" spans="1:109" ht="13.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582</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1">
        <v>47.6</v>
      </c>
      <c r="CG53" s="1291"/>
      <c r="CH53" s="1291"/>
      <c r="CI53" s="1291"/>
      <c r="CJ53" s="1291"/>
      <c r="CK53" s="1291"/>
      <c r="CL53" s="1291"/>
      <c r="CM53" s="1291"/>
      <c r="CN53" s="1291">
        <v>51</v>
      </c>
      <c r="CO53" s="1291"/>
      <c r="CP53" s="1291"/>
      <c r="CQ53" s="1291"/>
      <c r="CR53" s="1291"/>
      <c r="CS53" s="1291"/>
      <c r="CT53" s="1291"/>
      <c r="CU53" s="1291"/>
      <c r="CV53" s="1290"/>
      <c r="CW53" s="1291"/>
      <c r="CX53" s="1291"/>
      <c r="CY53" s="1291"/>
      <c r="CZ53" s="1291"/>
      <c r="DA53" s="1291"/>
      <c r="DB53" s="1291"/>
      <c r="DC53" s="1291"/>
    </row>
    <row r="54" spans="1:109" ht="13.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c r="A55" s="381"/>
      <c r="B55" s="366"/>
      <c r="G55" s="1284"/>
      <c r="H55" s="1284"/>
      <c r="I55" s="1284"/>
      <c r="J55" s="1284"/>
      <c r="K55" s="1293"/>
      <c r="L55" s="1293"/>
      <c r="M55" s="1293"/>
      <c r="N55" s="1293"/>
      <c r="AN55" s="1288" t="s">
        <v>583</v>
      </c>
      <c r="AO55" s="1288"/>
      <c r="AP55" s="1288"/>
      <c r="AQ55" s="1288"/>
      <c r="AR55" s="1288"/>
      <c r="AS55" s="1288"/>
      <c r="AT55" s="1288"/>
      <c r="AU55" s="1288"/>
      <c r="AV55" s="1288"/>
      <c r="AW55" s="1288"/>
      <c r="AX55" s="1288"/>
      <c r="AY55" s="1288"/>
      <c r="AZ55" s="1288"/>
      <c r="BA55" s="1288"/>
      <c r="BB55" s="1289" t="s">
        <v>577</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1">
        <v>0</v>
      </c>
      <c r="CG55" s="1291"/>
      <c r="CH55" s="1291"/>
      <c r="CI55" s="1291"/>
      <c r="CJ55" s="1291"/>
      <c r="CK55" s="1291"/>
      <c r="CL55" s="1291"/>
      <c r="CM55" s="1291"/>
      <c r="CN55" s="1291">
        <v>0</v>
      </c>
      <c r="CO55" s="1291"/>
      <c r="CP55" s="1291"/>
      <c r="CQ55" s="1291"/>
      <c r="CR55" s="1291"/>
      <c r="CS55" s="1291"/>
      <c r="CT55" s="1291"/>
      <c r="CU55" s="1291"/>
      <c r="CV55" s="1290"/>
      <c r="CW55" s="1291"/>
      <c r="CX55" s="1291"/>
      <c r="CY55" s="1291"/>
      <c r="CZ55" s="1291"/>
      <c r="DA55" s="1291"/>
      <c r="DB55" s="1291"/>
      <c r="DC55" s="1291"/>
    </row>
    <row r="56" spans="1:109" ht="13.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582</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1">
        <v>55.3</v>
      </c>
      <c r="CG57" s="1291"/>
      <c r="CH57" s="1291"/>
      <c r="CI57" s="1291"/>
      <c r="CJ57" s="1291"/>
      <c r="CK57" s="1291"/>
      <c r="CL57" s="1291"/>
      <c r="CM57" s="1291"/>
      <c r="CN57" s="1291">
        <v>56.3</v>
      </c>
      <c r="CO57" s="1291"/>
      <c r="CP57" s="1291"/>
      <c r="CQ57" s="1291"/>
      <c r="CR57" s="1291"/>
      <c r="CS57" s="1291"/>
      <c r="CT57" s="1291"/>
      <c r="CU57" s="1291"/>
      <c r="CV57" s="1290"/>
      <c r="CW57" s="1291"/>
      <c r="CX57" s="1291"/>
      <c r="CY57" s="1291"/>
      <c r="CZ57" s="1291"/>
      <c r="DA57" s="1291"/>
      <c r="DB57" s="1291"/>
      <c r="DC57" s="1291"/>
      <c r="DD57" s="392"/>
      <c r="DE57" s="387"/>
    </row>
    <row r="58" spans="1:109" s="381" customFormat="1" ht="13.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581</v>
      </c>
    </row>
    <row r="64" spans="1:109" ht="13.5">
      <c r="B64" s="366"/>
      <c r="G64" s="382"/>
      <c r="I64" s="384"/>
      <c r="J64" s="384"/>
      <c r="K64" s="384"/>
      <c r="L64" s="384"/>
      <c r="M64" s="384"/>
      <c r="N64" s="383"/>
      <c r="AM64" s="382"/>
      <c r="AN64" s="382" t="s">
        <v>580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5" t="s">
        <v>588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579</v>
      </c>
    </row>
    <row r="72" spans="2:107" ht="13.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542</v>
      </c>
      <c r="BQ72" s="1288"/>
      <c r="BR72" s="1288"/>
      <c r="BS72" s="1288"/>
      <c r="BT72" s="1288"/>
      <c r="BU72" s="1288"/>
      <c r="BV72" s="1288"/>
      <c r="BW72" s="1288"/>
      <c r="BX72" s="1288" t="s">
        <v>543</v>
      </c>
      <c r="BY72" s="1288"/>
      <c r="BZ72" s="1288"/>
      <c r="CA72" s="1288"/>
      <c r="CB72" s="1288"/>
      <c r="CC72" s="1288"/>
      <c r="CD72" s="1288"/>
      <c r="CE72" s="1288"/>
      <c r="CF72" s="1288" t="s">
        <v>544</v>
      </c>
      <c r="CG72" s="1288"/>
      <c r="CH72" s="1288"/>
      <c r="CI72" s="1288"/>
      <c r="CJ72" s="1288"/>
      <c r="CK72" s="1288"/>
      <c r="CL72" s="1288"/>
      <c r="CM72" s="1288"/>
      <c r="CN72" s="1288" t="s">
        <v>545</v>
      </c>
      <c r="CO72" s="1288"/>
      <c r="CP72" s="1288"/>
      <c r="CQ72" s="1288"/>
      <c r="CR72" s="1288"/>
      <c r="CS72" s="1288"/>
      <c r="CT72" s="1288"/>
      <c r="CU72" s="1288"/>
      <c r="CV72" s="1288" t="s">
        <v>546</v>
      </c>
      <c r="CW72" s="1288"/>
      <c r="CX72" s="1288"/>
      <c r="CY72" s="1288"/>
      <c r="CZ72" s="1288"/>
      <c r="DA72" s="1288"/>
      <c r="DB72" s="1288"/>
      <c r="DC72" s="1288"/>
    </row>
    <row r="73" spans="2:107" ht="13.5">
      <c r="B73" s="366"/>
      <c r="G73" s="1292"/>
      <c r="H73" s="1292"/>
      <c r="I73" s="1292"/>
      <c r="J73" s="1292"/>
      <c r="K73" s="1296"/>
      <c r="L73" s="1296"/>
      <c r="M73" s="1296"/>
      <c r="N73" s="1296"/>
      <c r="AM73" s="373"/>
      <c r="AN73" s="1289" t="s">
        <v>578</v>
      </c>
      <c r="AO73" s="1289"/>
      <c r="AP73" s="1289"/>
      <c r="AQ73" s="1289"/>
      <c r="AR73" s="1289"/>
      <c r="AS73" s="1289"/>
      <c r="AT73" s="1289"/>
      <c r="AU73" s="1289"/>
      <c r="AV73" s="1289"/>
      <c r="AW73" s="1289"/>
      <c r="AX73" s="1289"/>
      <c r="AY73" s="1289"/>
      <c r="AZ73" s="1289"/>
      <c r="BA73" s="1289"/>
      <c r="BB73" s="1289" t="s">
        <v>577</v>
      </c>
      <c r="BC73" s="1289"/>
      <c r="BD73" s="1289"/>
      <c r="BE73" s="1289"/>
      <c r="BF73" s="1289"/>
      <c r="BG73" s="1289"/>
      <c r="BH73" s="1289"/>
      <c r="BI73" s="1289"/>
      <c r="BJ73" s="1289"/>
      <c r="BK73" s="1289"/>
      <c r="BL73" s="1289"/>
      <c r="BM73" s="1289"/>
      <c r="BN73" s="1289"/>
      <c r="BO73" s="1289"/>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v>14.4</v>
      </c>
      <c r="CW73" s="1291"/>
      <c r="CX73" s="1291"/>
      <c r="CY73" s="1291"/>
      <c r="CZ73" s="1291"/>
      <c r="DA73" s="1291"/>
      <c r="DB73" s="1291"/>
      <c r="DC73" s="1291"/>
    </row>
    <row r="74" spans="2:107" ht="13.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573</v>
      </c>
      <c r="BC75" s="1289"/>
      <c r="BD75" s="1289"/>
      <c r="BE75" s="1289"/>
      <c r="BF75" s="1289"/>
      <c r="BG75" s="1289"/>
      <c r="BH75" s="1289"/>
      <c r="BI75" s="1289"/>
      <c r="BJ75" s="1289"/>
      <c r="BK75" s="1289"/>
      <c r="BL75" s="1289"/>
      <c r="BM75" s="1289"/>
      <c r="BN75" s="1289"/>
      <c r="BO75" s="1289"/>
      <c r="BP75" s="1291">
        <v>8.6</v>
      </c>
      <c r="BQ75" s="1291"/>
      <c r="BR75" s="1291"/>
      <c r="BS75" s="1291"/>
      <c r="BT75" s="1291"/>
      <c r="BU75" s="1291"/>
      <c r="BV75" s="1291"/>
      <c r="BW75" s="1291"/>
      <c r="BX75" s="1291">
        <v>7.5</v>
      </c>
      <c r="BY75" s="1291"/>
      <c r="BZ75" s="1291"/>
      <c r="CA75" s="1291"/>
      <c r="CB75" s="1291"/>
      <c r="CC75" s="1291"/>
      <c r="CD75" s="1291"/>
      <c r="CE75" s="1291"/>
      <c r="CF75" s="1291">
        <v>6.3</v>
      </c>
      <c r="CG75" s="1291"/>
      <c r="CH75" s="1291"/>
      <c r="CI75" s="1291"/>
      <c r="CJ75" s="1291"/>
      <c r="CK75" s="1291"/>
      <c r="CL75" s="1291"/>
      <c r="CM75" s="1291"/>
      <c r="CN75" s="1291">
        <v>5.2</v>
      </c>
      <c r="CO75" s="1291"/>
      <c r="CP75" s="1291"/>
      <c r="CQ75" s="1291"/>
      <c r="CR75" s="1291"/>
      <c r="CS75" s="1291"/>
      <c r="CT75" s="1291"/>
      <c r="CU75" s="1291"/>
      <c r="CV75" s="1291">
        <v>4.2</v>
      </c>
      <c r="CW75" s="1291"/>
      <c r="CX75" s="1291"/>
      <c r="CY75" s="1291"/>
      <c r="CZ75" s="1291"/>
      <c r="DA75" s="1291"/>
      <c r="DB75" s="1291"/>
      <c r="DC75" s="1291"/>
    </row>
    <row r="76" spans="2:107" ht="13.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c r="B77" s="366"/>
      <c r="G77" s="1284"/>
      <c r="H77" s="1284"/>
      <c r="I77" s="1284"/>
      <c r="J77" s="1284"/>
      <c r="K77" s="1296"/>
      <c r="L77" s="1296"/>
      <c r="M77" s="1296"/>
      <c r="N77" s="1296"/>
      <c r="AN77" s="1288" t="s">
        <v>576</v>
      </c>
      <c r="AO77" s="1288"/>
      <c r="AP77" s="1288"/>
      <c r="AQ77" s="1288"/>
      <c r="AR77" s="1288"/>
      <c r="AS77" s="1288"/>
      <c r="AT77" s="1288"/>
      <c r="AU77" s="1288"/>
      <c r="AV77" s="1288"/>
      <c r="AW77" s="1288"/>
      <c r="AX77" s="1288"/>
      <c r="AY77" s="1288"/>
      <c r="AZ77" s="1288"/>
      <c r="BA77" s="1288"/>
      <c r="BB77" s="1289" t="s">
        <v>575</v>
      </c>
      <c r="BC77" s="1289"/>
      <c r="BD77" s="1289"/>
      <c r="BE77" s="1289"/>
      <c r="BF77" s="1289"/>
      <c r="BG77" s="1289"/>
      <c r="BH77" s="1289"/>
      <c r="BI77" s="1289"/>
      <c r="BJ77" s="1289"/>
      <c r="BK77" s="1289"/>
      <c r="BL77" s="1289"/>
      <c r="BM77" s="1289"/>
      <c r="BN77" s="1289"/>
      <c r="BO77" s="1289"/>
      <c r="BP77" s="1291">
        <v>0</v>
      </c>
      <c r="BQ77" s="1291"/>
      <c r="BR77" s="1291"/>
      <c r="BS77" s="1291"/>
      <c r="BT77" s="1291"/>
      <c r="BU77" s="1291"/>
      <c r="BV77" s="1291"/>
      <c r="BW77" s="1291"/>
      <c r="BX77" s="1291">
        <v>0</v>
      </c>
      <c r="BY77" s="1291"/>
      <c r="BZ77" s="1291"/>
      <c r="CA77" s="1291"/>
      <c r="CB77" s="1291"/>
      <c r="CC77" s="1291"/>
      <c r="CD77" s="1291"/>
      <c r="CE77" s="1291"/>
      <c r="CF77" s="1291">
        <v>0</v>
      </c>
      <c r="CG77" s="1291"/>
      <c r="CH77" s="1291"/>
      <c r="CI77" s="1291"/>
      <c r="CJ77" s="1291"/>
      <c r="CK77" s="1291"/>
      <c r="CL77" s="1291"/>
      <c r="CM77" s="1291"/>
      <c r="CN77" s="1291">
        <v>0</v>
      </c>
      <c r="CO77" s="1291"/>
      <c r="CP77" s="1291"/>
      <c r="CQ77" s="1291"/>
      <c r="CR77" s="1291"/>
      <c r="CS77" s="1291"/>
      <c r="CT77" s="1291"/>
      <c r="CU77" s="1291"/>
      <c r="CV77" s="1291">
        <v>0</v>
      </c>
      <c r="CW77" s="1291"/>
      <c r="CX77" s="1291"/>
      <c r="CY77" s="1291"/>
      <c r="CZ77" s="1291"/>
      <c r="DA77" s="1291"/>
      <c r="DB77" s="1291"/>
      <c r="DC77" s="1291"/>
    </row>
    <row r="78" spans="2:107" ht="13.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574</v>
      </c>
      <c r="BC79" s="1289"/>
      <c r="BD79" s="1289"/>
      <c r="BE79" s="1289"/>
      <c r="BF79" s="1289"/>
      <c r="BG79" s="1289"/>
      <c r="BH79" s="1289"/>
      <c r="BI79" s="1289"/>
      <c r="BJ79" s="1289"/>
      <c r="BK79" s="1289"/>
      <c r="BL79" s="1289"/>
      <c r="BM79" s="1289"/>
      <c r="BN79" s="1289"/>
      <c r="BO79" s="1289"/>
      <c r="BP79" s="1291">
        <v>9.8000000000000007</v>
      </c>
      <c r="BQ79" s="1291"/>
      <c r="BR79" s="1291"/>
      <c r="BS79" s="1291"/>
      <c r="BT79" s="1291"/>
      <c r="BU79" s="1291"/>
      <c r="BV79" s="1291"/>
      <c r="BW79" s="1291"/>
      <c r="BX79" s="1291">
        <v>9.1</v>
      </c>
      <c r="BY79" s="1291"/>
      <c r="BZ79" s="1291"/>
      <c r="CA79" s="1291"/>
      <c r="CB79" s="1291"/>
      <c r="CC79" s="1291"/>
      <c r="CD79" s="1291"/>
      <c r="CE79" s="1291"/>
      <c r="CF79" s="1291">
        <v>8.6</v>
      </c>
      <c r="CG79" s="1291"/>
      <c r="CH79" s="1291"/>
      <c r="CI79" s="1291"/>
      <c r="CJ79" s="1291"/>
      <c r="CK79" s="1291"/>
      <c r="CL79" s="1291"/>
      <c r="CM79" s="1291"/>
      <c r="CN79" s="1291">
        <v>8.5</v>
      </c>
      <c r="CO79" s="1291"/>
      <c r="CP79" s="1291"/>
      <c r="CQ79" s="1291"/>
      <c r="CR79" s="1291"/>
      <c r="CS79" s="1291"/>
      <c r="CT79" s="1291"/>
      <c r="CU79" s="1291"/>
      <c r="CV79" s="1291">
        <v>8.5</v>
      </c>
      <c r="CW79" s="1291"/>
      <c r="CX79" s="1291"/>
      <c r="CY79" s="1291"/>
      <c r="CZ79" s="1291"/>
      <c r="DA79" s="1291"/>
      <c r="DB79" s="1291"/>
      <c r="DC79" s="1291"/>
    </row>
    <row r="80" spans="2:107" ht="13.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sQfnOqiJDzwARcI5N2VEvPU3B6deKE8NlcWNb6LBMTGLYI/Zg795IIu+7EYdONGB/S/I4XeHMj1SJf4UJ65gA==" saltValue="8uXUSqollonrC8D1mo2KPw==" spinCount="100000" sheet="1" objects="1" scenarios="1" formatCells="0"/>
  <dataConsolidate/>
  <mergeCells count="11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election activeCell="C13" sqref="C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HXnBGTUEGv8GroY14sm+qLedZGtoy8pMoIZ1QIDLYSltZ+lcGSMfXWYuOqLR3jdTpd9p7VRCbL5aLLkFpNXyA==" saltValue="qWMr37LnOlzss+QaAZIn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CUyMRy+yRJDT4BPhV4r/PK7/6qZPBha+eagswkAB5H+5/SPw37fjDNwTaBjUApyD+H4n3gLz0YNcBirj1uY0w==" saltValue="OezzUE8Um11lw2urLk6Ca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539</v>
      </c>
      <c r="G2" s="136"/>
      <c r="H2" s="137"/>
    </row>
    <row r="3" spans="1:8">
      <c r="A3" s="133" t="s">
        <v>532</v>
      </c>
      <c r="B3" s="138"/>
      <c r="C3" s="139"/>
      <c r="D3" s="140">
        <v>345937</v>
      </c>
      <c r="E3" s="141"/>
      <c r="F3" s="142">
        <v>174587</v>
      </c>
      <c r="G3" s="143"/>
      <c r="H3" s="144"/>
    </row>
    <row r="4" spans="1:8">
      <c r="A4" s="145"/>
      <c r="B4" s="146"/>
      <c r="C4" s="147"/>
      <c r="D4" s="148">
        <v>233953</v>
      </c>
      <c r="E4" s="149"/>
      <c r="F4" s="150">
        <v>79695</v>
      </c>
      <c r="G4" s="151"/>
      <c r="H4" s="152"/>
    </row>
    <row r="5" spans="1:8">
      <c r="A5" s="133" t="s">
        <v>534</v>
      </c>
      <c r="B5" s="138"/>
      <c r="C5" s="139"/>
      <c r="D5" s="140">
        <v>399355</v>
      </c>
      <c r="E5" s="141"/>
      <c r="F5" s="142">
        <v>175675</v>
      </c>
      <c r="G5" s="143"/>
      <c r="H5" s="144"/>
    </row>
    <row r="6" spans="1:8">
      <c r="A6" s="145"/>
      <c r="B6" s="146"/>
      <c r="C6" s="147"/>
      <c r="D6" s="148">
        <v>293388</v>
      </c>
      <c r="E6" s="149"/>
      <c r="F6" s="150">
        <v>87698</v>
      </c>
      <c r="G6" s="151"/>
      <c r="H6" s="152"/>
    </row>
    <row r="7" spans="1:8">
      <c r="A7" s="133" t="s">
        <v>535</v>
      </c>
      <c r="B7" s="138"/>
      <c r="C7" s="139"/>
      <c r="D7" s="140">
        <v>231705</v>
      </c>
      <c r="E7" s="141"/>
      <c r="F7" s="142">
        <v>162193</v>
      </c>
      <c r="G7" s="143"/>
      <c r="H7" s="144"/>
    </row>
    <row r="8" spans="1:8">
      <c r="A8" s="145"/>
      <c r="B8" s="146"/>
      <c r="C8" s="147"/>
      <c r="D8" s="148">
        <v>150236</v>
      </c>
      <c r="E8" s="149"/>
      <c r="F8" s="150">
        <v>79985</v>
      </c>
      <c r="G8" s="151"/>
      <c r="H8" s="152"/>
    </row>
    <row r="9" spans="1:8">
      <c r="A9" s="133" t="s">
        <v>536</v>
      </c>
      <c r="B9" s="138"/>
      <c r="C9" s="139"/>
      <c r="D9" s="140">
        <v>353195</v>
      </c>
      <c r="E9" s="141"/>
      <c r="F9" s="142">
        <v>168868</v>
      </c>
      <c r="G9" s="143"/>
      <c r="H9" s="144"/>
    </row>
    <row r="10" spans="1:8">
      <c r="A10" s="145"/>
      <c r="B10" s="146"/>
      <c r="C10" s="147"/>
      <c r="D10" s="148">
        <v>161991</v>
      </c>
      <c r="E10" s="149"/>
      <c r="F10" s="150">
        <v>79360</v>
      </c>
      <c r="G10" s="151"/>
      <c r="H10" s="152"/>
    </row>
    <row r="11" spans="1:8">
      <c r="A11" s="133" t="s">
        <v>537</v>
      </c>
      <c r="B11" s="138"/>
      <c r="C11" s="139"/>
      <c r="D11" s="140">
        <v>488684</v>
      </c>
      <c r="E11" s="141"/>
      <c r="F11" s="142">
        <v>202870</v>
      </c>
      <c r="G11" s="143"/>
      <c r="H11" s="144"/>
    </row>
    <row r="12" spans="1:8">
      <c r="A12" s="145"/>
      <c r="B12" s="146"/>
      <c r="C12" s="153"/>
      <c r="D12" s="148">
        <v>192263</v>
      </c>
      <c r="E12" s="149"/>
      <c r="F12" s="150">
        <v>79735</v>
      </c>
      <c r="G12" s="151"/>
      <c r="H12" s="152"/>
    </row>
    <row r="13" spans="1:8">
      <c r="A13" s="133"/>
      <c r="B13" s="138"/>
      <c r="C13" s="154"/>
      <c r="D13" s="155">
        <v>363775</v>
      </c>
      <c r="E13" s="156"/>
      <c r="F13" s="157">
        <v>176839</v>
      </c>
      <c r="G13" s="158"/>
      <c r="H13" s="144"/>
    </row>
    <row r="14" spans="1:8">
      <c r="A14" s="145"/>
      <c r="B14" s="146"/>
      <c r="C14" s="147"/>
      <c r="D14" s="148">
        <v>206366</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2.27</v>
      </c>
      <c r="C19" s="159">
        <f>ROUND(VALUE(SUBSTITUTE(実質収支比率等に係る経年分析!G$48,"▲","-")),2)</f>
        <v>2.04</v>
      </c>
      <c r="D19" s="159">
        <f>ROUND(VALUE(SUBSTITUTE(実質収支比率等に係る経年分析!H$48,"▲","-")),2)</f>
        <v>1.82</v>
      </c>
      <c r="E19" s="159">
        <f>ROUND(VALUE(SUBSTITUTE(実質収支比率等に係る経年分析!I$48,"▲","-")),2)</f>
        <v>2.02</v>
      </c>
      <c r="F19" s="159">
        <f>ROUND(VALUE(SUBSTITUTE(実質収支比率等に係る経年分析!J$48,"▲","-")),2)</f>
        <v>2.56</v>
      </c>
    </row>
    <row r="20" spans="1:11">
      <c r="A20" s="159" t="s">
        <v>49</v>
      </c>
      <c r="B20" s="159">
        <f>ROUND(VALUE(SUBSTITUTE(実質収支比率等に係る経年分析!F$47,"▲","-")),2)</f>
        <v>25.26</v>
      </c>
      <c r="C20" s="159">
        <f>ROUND(VALUE(SUBSTITUTE(実質収支比率等に係る経年分析!G$47,"▲","-")),2)</f>
        <v>26.86</v>
      </c>
      <c r="D20" s="159">
        <f>ROUND(VALUE(SUBSTITUTE(実質収支比率等に係る経年分析!H$47,"▲","-")),2)</f>
        <v>28.77</v>
      </c>
      <c r="E20" s="159">
        <f>ROUND(VALUE(SUBSTITUTE(実質収支比率等に係る経年分析!I$47,"▲","-")),2)</f>
        <v>29.75</v>
      </c>
      <c r="F20" s="159">
        <f>ROUND(VALUE(SUBSTITUTE(実質収支比率等に係る経年分析!J$47,"▲","-")),2)</f>
        <v>30.8</v>
      </c>
    </row>
    <row r="21" spans="1:11">
      <c r="A21" s="159" t="s">
        <v>50</v>
      </c>
      <c r="B21" s="159">
        <f>IF(ISNUMBER(VALUE(SUBSTITUTE(実質収支比率等に係る経年分析!F$49,"▲","-"))),ROUND(VALUE(SUBSTITUTE(実質収支比率等に係る経年分析!F$49,"▲","-")),2),NA())</f>
        <v>2.81</v>
      </c>
      <c r="C21" s="159">
        <f>IF(ISNUMBER(VALUE(SUBSTITUTE(実質収支比率等に係る経年分析!G$49,"▲","-"))),ROUND(VALUE(SUBSTITUTE(実質収支比率等に係る経年分析!G$49,"▲","-")),2),NA())</f>
        <v>-0.82</v>
      </c>
      <c r="D21" s="159">
        <f>IF(ISNUMBER(VALUE(SUBSTITUTE(実質収支比率等に係る経年分析!H$49,"▲","-"))),ROUND(VALUE(SUBSTITUTE(実質収支比率等に係る経年分析!H$49,"▲","-")),2),NA())</f>
        <v>2.12</v>
      </c>
      <c r="E21" s="159">
        <f>IF(ISNUMBER(VALUE(SUBSTITUTE(実質収支比率等に係る経年分析!I$49,"▲","-"))),ROUND(VALUE(SUBSTITUTE(実質収支比率等に係る経年分析!I$49,"▲","-")),2),NA())</f>
        <v>0.22</v>
      </c>
      <c r="F21" s="159">
        <f>IF(ISNUMBER(VALUE(SUBSTITUTE(実質収支比率等に係る経年分析!J$49,"▲","-"))),ROUND(VALUE(SUBSTITUTE(実質収支比率等に係る経年分析!J$49,"▲","-")),2),NA())</f>
        <v>0.55000000000000004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0.57999999999999996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0.56000000000000005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2.2599999999999998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2.0099999999999998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2.5499999999999998</v>
      </c>
    </row>
    <row r="36" spans="1:16">
      <c r="A36" s="160" t="str">
        <f>IF(連結実質赤字比率に係る赤字・黒字の構成分析!C$34="",NA(),連結実質赤字比率に係る赤字・黒字の構成分析!C$34)</f>
        <v>国民健康保険病院特別会計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0.31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0.47</v>
      </c>
      <c r="J36" s="160">
        <f>IF(ROUND(VALUE(SUBSTITUTE(連結実質赤字比率に係る赤字・黒字の構成分析!J$34,"▲", "-")), 2) &lt; 0, ABS(ROUND(VALUE(SUBSTITUTE(連結実質赤字比率に係る赤字・黒字の構成分析!J$34,"▲", "-")), 2)), NA())</f>
        <v>0.14000000000000001</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649</v>
      </c>
      <c r="E42" s="161"/>
      <c r="F42" s="161"/>
      <c r="G42" s="161">
        <f>'実質公債費比率（分子）の構造'!L$52</f>
        <v>665</v>
      </c>
      <c r="H42" s="161"/>
      <c r="I42" s="161"/>
      <c r="J42" s="161">
        <f>'実質公債費比率（分子）の構造'!M$52</f>
        <v>626</v>
      </c>
      <c r="K42" s="161"/>
      <c r="L42" s="161"/>
      <c r="M42" s="161">
        <f>'実質公債費比率（分子）の構造'!N$52</f>
        <v>559</v>
      </c>
      <c r="N42" s="161"/>
      <c r="O42" s="161"/>
      <c r="P42" s="161">
        <f>'実質公債費比率（分子）の構造'!O$52</f>
        <v>522</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16</v>
      </c>
      <c r="C44" s="161"/>
      <c r="D44" s="161"/>
      <c r="E44" s="161">
        <f>'実質公債費比率（分子）の構造'!L$50</f>
        <v>12</v>
      </c>
      <c r="F44" s="161"/>
      <c r="G44" s="161"/>
      <c r="H44" s="161">
        <f>'実質公債費比率（分子）の構造'!M$50</f>
        <v>27</v>
      </c>
      <c r="I44" s="161"/>
      <c r="J44" s="161"/>
      <c r="K44" s="161">
        <f>'実質公債費比率（分子）の構造'!N$50</f>
        <v>24</v>
      </c>
      <c r="L44" s="161"/>
      <c r="M44" s="161"/>
      <c r="N44" s="161">
        <f>'実質公債費比率（分子）の構造'!O$50</f>
        <v>19</v>
      </c>
      <c r="O44" s="161"/>
      <c r="P44" s="161"/>
    </row>
    <row r="45" spans="1:16">
      <c r="A45" s="161" t="s">
        <v>60</v>
      </c>
      <c r="B45" s="161">
        <f>'実質公債費比率（分子）の構造'!K$49</f>
        <v>21</v>
      </c>
      <c r="C45" s="161"/>
      <c r="D45" s="161"/>
      <c r="E45" s="161">
        <f>'実質公債費比率（分子）の構造'!L$49</f>
        <v>20</v>
      </c>
      <c r="F45" s="161"/>
      <c r="G45" s="161"/>
      <c r="H45" s="161">
        <f>'実質公債費比率（分子）の構造'!M$49</f>
        <v>18</v>
      </c>
      <c r="I45" s="161"/>
      <c r="J45" s="161"/>
      <c r="K45" s="161">
        <f>'実質公債費比率（分子）の構造'!N$49</f>
        <v>13</v>
      </c>
      <c r="L45" s="161"/>
      <c r="M45" s="161"/>
      <c r="N45" s="161">
        <f>'実質公債費比率（分子）の構造'!O$49</f>
        <v>7</v>
      </c>
      <c r="O45" s="161"/>
      <c r="P45" s="161"/>
    </row>
    <row r="46" spans="1:16">
      <c r="A46" s="161" t="s">
        <v>61</v>
      </c>
      <c r="B46" s="161">
        <f>'実質公債費比率（分子）の構造'!K$48</f>
        <v>66</v>
      </c>
      <c r="C46" s="161"/>
      <c r="D46" s="161"/>
      <c r="E46" s="161">
        <f>'実質公債費比率（分子）の構造'!L$48</f>
        <v>56</v>
      </c>
      <c r="F46" s="161"/>
      <c r="G46" s="161"/>
      <c r="H46" s="161">
        <f>'実質公債費比率（分子）の構造'!M$48</f>
        <v>62</v>
      </c>
      <c r="I46" s="161"/>
      <c r="J46" s="161"/>
      <c r="K46" s="161">
        <f>'実質公債費比率（分子）の構造'!N$48</f>
        <v>62</v>
      </c>
      <c r="L46" s="161"/>
      <c r="M46" s="161"/>
      <c r="N46" s="161">
        <f>'実質公債費比率（分子）の構造'!O$48</f>
        <v>63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803</v>
      </c>
      <c r="C49" s="161"/>
      <c r="D49" s="161"/>
      <c r="E49" s="161">
        <f>'実質公債費比率（分子）の構造'!L$45</f>
        <v>780</v>
      </c>
      <c r="F49" s="161"/>
      <c r="G49" s="161"/>
      <c r="H49" s="161">
        <f>'実質公債費比率（分子）の構造'!M$45</f>
        <v>652</v>
      </c>
      <c r="I49" s="161"/>
      <c r="J49" s="161"/>
      <c r="K49" s="161">
        <f>'実質公債費比率（分子）の構造'!N$45</f>
        <v>590</v>
      </c>
      <c r="L49" s="161"/>
      <c r="M49" s="161"/>
      <c r="N49" s="161">
        <f>'実質公債費比率（分子）の構造'!O$45</f>
        <v>552</v>
      </c>
      <c r="O49" s="161"/>
      <c r="P49" s="161"/>
    </row>
    <row r="50" spans="1:16">
      <c r="A50" s="161" t="s">
        <v>65</v>
      </c>
      <c r="B50" s="161" t="e">
        <f>NA()</f>
        <v>#N/A</v>
      </c>
      <c r="C50" s="161">
        <f>IF(ISNUMBER('実質公債費比率（分子）の構造'!K$53),'実質公債費比率（分子）の構造'!K$53,NA())</f>
        <v>257</v>
      </c>
      <c r="D50" s="161" t="e">
        <f>NA()</f>
        <v>#N/A</v>
      </c>
      <c r="E50" s="161" t="e">
        <f>NA()</f>
        <v>#N/A</v>
      </c>
      <c r="F50" s="161">
        <f>IF(ISNUMBER('実質公債費比率（分子）の構造'!L$53),'実質公債費比率（分子）の構造'!L$53,NA())</f>
        <v>203</v>
      </c>
      <c r="G50" s="161" t="e">
        <f>NA()</f>
        <v>#N/A</v>
      </c>
      <c r="H50" s="161" t="e">
        <f>NA()</f>
        <v>#N/A</v>
      </c>
      <c r="I50" s="161">
        <f>IF(ISNUMBER('実質公債費比率（分子）の構造'!M$53),'実質公債費比率（分子）の構造'!M$53,NA())</f>
        <v>133</v>
      </c>
      <c r="J50" s="161" t="e">
        <f>NA()</f>
        <v>#N/A</v>
      </c>
      <c r="K50" s="161" t="e">
        <f>NA()</f>
        <v>#N/A</v>
      </c>
      <c r="L50" s="161">
        <f>IF(ISNUMBER('実質公債費比率（分子）の構造'!N$53),'実質公債費比率（分子）の構造'!N$53,NA())</f>
        <v>131</v>
      </c>
      <c r="M50" s="161" t="e">
        <f>NA()</f>
        <v>#N/A</v>
      </c>
      <c r="N50" s="161" t="e">
        <f>NA()</f>
        <v>#N/A</v>
      </c>
      <c r="O50" s="161">
        <f>IF(ISNUMBER('実質公債費比率（分子）の構造'!O$53),'実質公債費比率（分子）の構造'!O$53,NA())</f>
        <v>120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4872</v>
      </c>
      <c r="E56" s="160"/>
      <c r="F56" s="160"/>
      <c r="G56" s="160">
        <f>'将来負担比率（分子）の構造'!J$52</f>
        <v>5197</v>
      </c>
      <c r="H56" s="160"/>
      <c r="I56" s="160"/>
      <c r="J56" s="160">
        <f>'将来負担比率（分子）の構造'!K$52</f>
        <v>5237</v>
      </c>
      <c r="K56" s="160"/>
      <c r="L56" s="160"/>
      <c r="M56" s="160">
        <f>'将来負担比率（分子）の構造'!L$52</f>
        <v>5576</v>
      </c>
      <c r="N56" s="160"/>
      <c r="O56" s="160"/>
      <c r="P56" s="160">
        <f>'将来負担比率（分子）の構造'!M$52</f>
        <v>6355</v>
      </c>
    </row>
    <row r="57" spans="1:16">
      <c r="A57" s="160" t="s">
        <v>36</v>
      </c>
      <c r="B57" s="160"/>
      <c r="C57" s="160"/>
      <c r="D57" s="160">
        <f>'将来負担比率（分子）の構造'!I$51</f>
        <v>455</v>
      </c>
      <c r="E57" s="160"/>
      <c r="F57" s="160"/>
      <c r="G57" s="160">
        <f>'将来負担比率（分子）の構造'!J$51</f>
        <v>486</v>
      </c>
      <c r="H57" s="160"/>
      <c r="I57" s="160"/>
      <c r="J57" s="160">
        <f>'将来負担比率（分子）の構造'!K$51</f>
        <v>457</v>
      </c>
      <c r="K57" s="160"/>
      <c r="L57" s="160"/>
      <c r="M57" s="160">
        <f>'将来負担比率（分子）の構造'!L$51</f>
        <v>364</v>
      </c>
      <c r="N57" s="160"/>
      <c r="O57" s="160"/>
      <c r="P57" s="160">
        <f>'将来負担比率（分子）の構造'!M$51</f>
        <v>355</v>
      </c>
    </row>
    <row r="58" spans="1:16">
      <c r="A58" s="160" t="s">
        <v>35</v>
      </c>
      <c r="B58" s="160"/>
      <c r="C58" s="160"/>
      <c r="D58" s="160">
        <f>'将来負担比率（分子）の構造'!I$50</f>
        <v>2742</v>
      </c>
      <c r="E58" s="160"/>
      <c r="F58" s="160"/>
      <c r="G58" s="160">
        <f>'将来負担比率（分子）の構造'!J$50</f>
        <v>2682</v>
      </c>
      <c r="H58" s="160"/>
      <c r="I58" s="160"/>
      <c r="J58" s="160">
        <f>'将来負担比率（分子）の構造'!K$50</f>
        <v>2789</v>
      </c>
      <c r="K58" s="160"/>
      <c r="L58" s="160"/>
      <c r="M58" s="160">
        <f>'将来負担比率（分子）の構造'!L$50</f>
        <v>2740</v>
      </c>
      <c r="N58" s="160"/>
      <c r="O58" s="160"/>
      <c r="P58" s="160">
        <f>'将来負担比率（分子）の構造'!M$50</f>
        <v>2652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1110</v>
      </c>
      <c r="C62" s="160"/>
      <c r="D62" s="160"/>
      <c r="E62" s="160">
        <f>'将来負担比率（分子）の構造'!J$45</f>
        <v>998</v>
      </c>
      <c r="F62" s="160"/>
      <c r="G62" s="160"/>
      <c r="H62" s="160">
        <f>'将来負担比率（分子）の構造'!K$45</f>
        <v>918</v>
      </c>
      <c r="I62" s="160"/>
      <c r="J62" s="160"/>
      <c r="K62" s="160">
        <f>'将来負担比率（分子）の構造'!L$45</f>
        <v>913</v>
      </c>
      <c r="L62" s="160"/>
      <c r="M62" s="160"/>
      <c r="N62" s="160">
        <f>'将来負担比率（分子）の構造'!M$45</f>
        <v>877</v>
      </c>
      <c r="O62" s="160"/>
      <c r="P62" s="160"/>
    </row>
    <row r="63" spans="1:16">
      <c r="A63" s="160" t="s">
        <v>28</v>
      </c>
      <c r="B63" s="160">
        <f>'将来負担比率（分子）の構造'!I$44</f>
        <v>102</v>
      </c>
      <c r="C63" s="160"/>
      <c r="D63" s="160"/>
      <c r="E63" s="160">
        <f>'将来負担比率（分子）の構造'!J$44</f>
        <v>84</v>
      </c>
      <c r="F63" s="160"/>
      <c r="G63" s="160"/>
      <c r="H63" s="160">
        <f>'将来負担比率（分子）の構造'!K$44</f>
        <v>66</v>
      </c>
      <c r="I63" s="160"/>
      <c r="J63" s="160"/>
      <c r="K63" s="160">
        <f>'将来負担比率（分子）の構造'!L$44</f>
        <v>54</v>
      </c>
      <c r="L63" s="160"/>
      <c r="M63" s="160"/>
      <c r="N63" s="160">
        <f>'将来負担比率（分子）の構造'!M$44</f>
        <v>110</v>
      </c>
      <c r="O63" s="160"/>
      <c r="P63" s="160"/>
    </row>
    <row r="64" spans="1:16">
      <c r="A64" s="160" t="s">
        <v>27</v>
      </c>
      <c r="B64" s="160">
        <f>'将来負担比率（分子）の構造'!I$43</f>
        <v>612</v>
      </c>
      <c r="C64" s="160"/>
      <c r="D64" s="160"/>
      <c r="E64" s="160">
        <f>'将来負担比率（分子）の構造'!J$43</f>
        <v>596</v>
      </c>
      <c r="F64" s="160"/>
      <c r="G64" s="160"/>
      <c r="H64" s="160">
        <f>'将来負担比率（分子）の構造'!K$43</f>
        <v>649</v>
      </c>
      <c r="I64" s="160"/>
      <c r="J64" s="160"/>
      <c r="K64" s="160">
        <f>'将来負担比率（分子）の構造'!L$43</f>
        <v>835</v>
      </c>
      <c r="L64" s="160"/>
      <c r="M64" s="160"/>
      <c r="N64" s="160">
        <f>'将来負担比率（分子）の構造'!M$43</f>
        <v>1414</v>
      </c>
      <c r="O64" s="160"/>
      <c r="P64" s="160"/>
    </row>
    <row r="65" spans="1:16">
      <c r="A65" s="160" t="s">
        <v>26</v>
      </c>
      <c r="B65" s="160">
        <f>'将来負担比率（分子）の構造'!I$42</f>
        <v>35</v>
      </c>
      <c r="C65" s="160"/>
      <c r="D65" s="160"/>
      <c r="E65" s="160">
        <f>'将来負担比率（分子）の構造'!J$42</f>
        <v>24</v>
      </c>
      <c r="F65" s="160"/>
      <c r="G65" s="160"/>
      <c r="H65" s="160">
        <f>'将来負担比率（分子）の構造'!K$42</f>
        <v>66</v>
      </c>
      <c r="I65" s="160"/>
      <c r="J65" s="160"/>
      <c r="K65" s="160">
        <f>'将来負担比率（分子）の構造'!L$42</f>
        <v>52</v>
      </c>
      <c r="L65" s="160"/>
      <c r="M65" s="160"/>
      <c r="N65" s="160">
        <f>'将来負担比率（分子）の構造'!M$42</f>
        <v>37</v>
      </c>
      <c r="O65" s="160"/>
      <c r="P65" s="160"/>
    </row>
    <row r="66" spans="1:16">
      <c r="A66" s="160" t="s">
        <v>25</v>
      </c>
      <c r="B66" s="160">
        <f>'将来負担比率（分子）の構造'!I$41</f>
        <v>5745</v>
      </c>
      <c r="C66" s="160"/>
      <c r="D66" s="160"/>
      <c r="E66" s="160">
        <f>'将来負担比率（分子）の構造'!J$41</f>
        <v>6252</v>
      </c>
      <c r="F66" s="160"/>
      <c r="G66" s="160"/>
      <c r="H66" s="160">
        <f>'将来負担比率（分子）の構造'!K$41</f>
        <v>6100</v>
      </c>
      <c r="I66" s="160"/>
      <c r="J66" s="160"/>
      <c r="K66" s="160">
        <f>'将来負担比率（分子）の構造'!L$41</f>
        <v>6609</v>
      </c>
      <c r="L66" s="160"/>
      <c r="M66" s="160"/>
      <c r="N66" s="160">
        <f>'将来負担比率（分子）の構造'!M$41</f>
        <v>7343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419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1035</v>
      </c>
      <c r="C72" s="164">
        <f>基金残高に係る経年分析!G55</f>
        <v>1038</v>
      </c>
      <c r="D72" s="164">
        <f>基金残高に係る経年分析!H55</f>
        <v>1040</v>
      </c>
    </row>
    <row r="73" spans="1:16">
      <c r="A73" s="163" t="s">
        <v>72</v>
      </c>
      <c r="B73" s="164">
        <f>基金残高に係る経年分析!F56</f>
        <v>76</v>
      </c>
      <c r="C73" s="164">
        <f>基金残高に係る経年分析!G56</f>
        <v>76</v>
      </c>
      <c r="D73" s="164">
        <f>基金残高に係る経年分析!H56</f>
        <v>76</v>
      </c>
    </row>
    <row r="74" spans="1:16">
      <c r="A74" s="163" t="s">
        <v>73</v>
      </c>
      <c r="B74" s="164">
        <f>基金残高に係る経年分析!F57</f>
        <v>1591</v>
      </c>
      <c r="C74" s="164">
        <f>基金残高に係る経年分析!G57</f>
        <v>1552</v>
      </c>
      <c r="D74" s="164">
        <f>基金残高に係る経年分析!H57</f>
        <v>1476</v>
      </c>
    </row>
  </sheetData>
  <sheetProtection algorithmName="SHA-512" hashValue="Uuxfh8ioGdl7gsbFrt15Dx1conuw0EMo+G/3B3PhJu/YFjMHklVbWqWx4JSBQcdKL7hx6QUCZCJPZAu/MZ0WCw==" saltValue="8i0E71sPTRI9ndIl9+ge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527042</v>
      </c>
      <c r="S5" s="707"/>
      <c r="T5" s="707"/>
      <c r="U5" s="707"/>
      <c r="V5" s="707"/>
      <c r="W5" s="707"/>
      <c r="X5" s="707"/>
      <c r="Y5" s="753"/>
      <c r="Z5" s="771">
        <v>7.5</v>
      </c>
      <c r="AA5" s="771"/>
      <c r="AB5" s="771"/>
      <c r="AC5" s="771"/>
      <c r="AD5" s="772">
        <v>527042</v>
      </c>
      <c r="AE5" s="772"/>
      <c r="AF5" s="772"/>
      <c r="AG5" s="772"/>
      <c r="AH5" s="772"/>
      <c r="AI5" s="772"/>
      <c r="AJ5" s="772"/>
      <c r="AK5" s="772"/>
      <c r="AL5" s="754">
        <v>15.8</v>
      </c>
      <c r="AM5" s="723"/>
      <c r="AN5" s="723"/>
      <c r="AO5" s="755"/>
      <c r="AP5" s="740" t="s">
        <v>220</v>
      </c>
      <c r="AQ5" s="741"/>
      <c r="AR5" s="741"/>
      <c r="AS5" s="741"/>
      <c r="AT5" s="741"/>
      <c r="AU5" s="741"/>
      <c r="AV5" s="741"/>
      <c r="AW5" s="741"/>
      <c r="AX5" s="741"/>
      <c r="AY5" s="741"/>
      <c r="AZ5" s="741"/>
      <c r="BA5" s="741"/>
      <c r="BB5" s="741"/>
      <c r="BC5" s="741"/>
      <c r="BD5" s="741"/>
      <c r="BE5" s="741"/>
      <c r="BF5" s="742"/>
      <c r="BG5" s="641">
        <v>525775</v>
      </c>
      <c r="BH5" s="644"/>
      <c r="BI5" s="644"/>
      <c r="BJ5" s="644"/>
      <c r="BK5" s="644"/>
      <c r="BL5" s="644"/>
      <c r="BM5" s="644"/>
      <c r="BN5" s="645"/>
      <c r="BO5" s="703">
        <v>99.8</v>
      </c>
      <c r="BP5" s="703"/>
      <c r="BQ5" s="703"/>
      <c r="BR5" s="703"/>
      <c r="BS5" s="704">
        <v>4248</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71630</v>
      </c>
      <c r="S6" s="644"/>
      <c r="T6" s="644"/>
      <c r="U6" s="644"/>
      <c r="V6" s="644"/>
      <c r="W6" s="644"/>
      <c r="X6" s="644"/>
      <c r="Y6" s="645"/>
      <c r="Z6" s="703">
        <v>1</v>
      </c>
      <c r="AA6" s="703"/>
      <c r="AB6" s="703"/>
      <c r="AC6" s="703"/>
      <c r="AD6" s="704">
        <v>71630</v>
      </c>
      <c r="AE6" s="704"/>
      <c r="AF6" s="704"/>
      <c r="AG6" s="704"/>
      <c r="AH6" s="704"/>
      <c r="AI6" s="704"/>
      <c r="AJ6" s="704"/>
      <c r="AK6" s="704"/>
      <c r="AL6" s="646">
        <v>2.1</v>
      </c>
      <c r="AM6" s="647"/>
      <c r="AN6" s="647"/>
      <c r="AO6" s="705"/>
      <c r="AP6" s="638" t="s">
        <v>225</v>
      </c>
      <c r="AQ6" s="639"/>
      <c r="AR6" s="639"/>
      <c r="AS6" s="639"/>
      <c r="AT6" s="639"/>
      <c r="AU6" s="639"/>
      <c r="AV6" s="639"/>
      <c r="AW6" s="639"/>
      <c r="AX6" s="639"/>
      <c r="AY6" s="639"/>
      <c r="AZ6" s="639"/>
      <c r="BA6" s="639"/>
      <c r="BB6" s="639"/>
      <c r="BC6" s="639"/>
      <c r="BD6" s="639"/>
      <c r="BE6" s="639"/>
      <c r="BF6" s="640"/>
      <c r="BG6" s="641">
        <v>525775</v>
      </c>
      <c r="BH6" s="644"/>
      <c r="BI6" s="644"/>
      <c r="BJ6" s="644"/>
      <c r="BK6" s="644"/>
      <c r="BL6" s="644"/>
      <c r="BM6" s="644"/>
      <c r="BN6" s="645"/>
      <c r="BO6" s="703">
        <v>99.8</v>
      </c>
      <c r="BP6" s="703"/>
      <c r="BQ6" s="703"/>
      <c r="BR6" s="703"/>
      <c r="BS6" s="704">
        <v>4248</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67715</v>
      </c>
      <c r="CS6" s="644"/>
      <c r="CT6" s="644"/>
      <c r="CU6" s="644"/>
      <c r="CV6" s="644"/>
      <c r="CW6" s="644"/>
      <c r="CX6" s="644"/>
      <c r="CY6" s="645"/>
      <c r="CZ6" s="754">
        <v>1</v>
      </c>
      <c r="DA6" s="723"/>
      <c r="DB6" s="723"/>
      <c r="DC6" s="757"/>
      <c r="DD6" s="649" t="s">
        <v>123</v>
      </c>
      <c r="DE6" s="644"/>
      <c r="DF6" s="644"/>
      <c r="DG6" s="644"/>
      <c r="DH6" s="644"/>
      <c r="DI6" s="644"/>
      <c r="DJ6" s="644"/>
      <c r="DK6" s="644"/>
      <c r="DL6" s="644"/>
      <c r="DM6" s="644"/>
      <c r="DN6" s="644"/>
      <c r="DO6" s="644"/>
      <c r="DP6" s="645"/>
      <c r="DQ6" s="649">
        <v>67715</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1117</v>
      </c>
      <c r="S7" s="644"/>
      <c r="T7" s="644"/>
      <c r="U7" s="644"/>
      <c r="V7" s="644"/>
      <c r="W7" s="644"/>
      <c r="X7" s="644"/>
      <c r="Y7" s="645"/>
      <c r="Z7" s="703">
        <v>0</v>
      </c>
      <c r="AA7" s="703"/>
      <c r="AB7" s="703"/>
      <c r="AC7" s="703"/>
      <c r="AD7" s="704">
        <v>1117</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277876</v>
      </c>
      <c r="BH7" s="644"/>
      <c r="BI7" s="644"/>
      <c r="BJ7" s="644"/>
      <c r="BK7" s="644"/>
      <c r="BL7" s="644"/>
      <c r="BM7" s="644"/>
      <c r="BN7" s="645"/>
      <c r="BO7" s="703">
        <v>52.7</v>
      </c>
      <c r="BP7" s="703"/>
      <c r="BQ7" s="703"/>
      <c r="BR7" s="703"/>
      <c r="BS7" s="704">
        <v>4248</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969700</v>
      </c>
      <c r="CS7" s="644"/>
      <c r="CT7" s="644"/>
      <c r="CU7" s="644"/>
      <c r="CV7" s="644"/>
      <c r="CW7" s="644"/>
      <c r="CX7" s="644"/>
      <c r="CY7" s="645"/>
      <c r="CZ7" s="703">
        <v>13.9</v>
      </c>
      <c r="DA7" s="703"/>
      <c r="DB7" s="703"/>
      <c r="DC7" s="703"/>
      <c r="DD7" s="649">
        <v>378940</v>
      </c>
      <c r="DE7" s="644"/>
      <c r="DF7" s="644"/>
      <c r="DG7" s="644"/>
      <c r="DH7" s="644"/>
      <c r="DI7" s="644"/>
      <c r="DJ7" s="644"/>
      <c r="DK7" s="644"/>
      <c r="DL7" s="644"/>
      <c r="DM7" s="644"/>
      <c r="DN7" s="644"/>
      <c r="DO7" s="644"/>
      <c r="DP7" s="645"/>
      <c r="DQ7" s="649">
        <v>568034</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1591</v>
      </c>
      <c r="S8" s="644"/>
      <c r="T8" s="644"/>
      <c r="U8" s="644"/>
      <c r="V8" s="644"/>
      <c r="W8" s="644"/>
      <c r="X8" s="644"/>
      <c r="Y8" s="645"/>
      <c r="Z8" s="703">
        <v>0</v>
      </c>
      <c r="AA8" s="703"/>
      <c r="AB8" s="703"/>
      <c r="AC8" s="703"/>
      <c r="AD8" s="704">
        <v>1591</v>
      </c>
      <c r="AE8" s="704"/>
      <c r="AF8" s="704"/>
      <c r="AG8" s="704"/>
      <c r="AH8" s="704"/>
      <c r="AI8" s="704"/>
      <c r="AJ8" s="704"/>
      <c r="AK8" s="704"/>
      <c r="AL8" s="646">
        <v>0</v>
      </c>
      <c r="AM8" s="647"/>
      <c r="AN8" s="647"/>
      <c r="AO8" s="705"/>
      <c r="AP8" s="638" t="s">
        <v>231</v>
      </c>
      <c r="AQ8" s="639"/>
      <c r="AR8" s="639"/>
      <c r="AS8" s="639"/>
      <c r="AT8" s="639"/>
      <c r="AU8" s="639"/>
      <c r="AV8" s="639"/>
      <c r="AW8" s="639"/>
      <c r="AX8" s="639"/>
      <c r="AY8" s="639"/>
      <c r="AZ8" s="639"/>
      <c r="BA8" s="639"/>
      <c r="BB8" s="639"/>
      <c r="BC8" s="639"/>
      <c r="BD8" s="639"/>
      <c r="BE8" s="639"/>
      <c r="BF8" s="640"/>
      <c r="BG8" s="641">
        <v>8859</v>
      </c>
      <c r="BH8" s="644"/>
      <c r="BI8" s="644"/>
      <c r="BJ8" s="644"/>
      <c r="BK8" s="644"/>
      <c r="BL8" s="644"/>
      <c r="BM8" s="644"/>
      <c r="BN8" s="645"/>
      <c r="BO8" s="703">
        <v>1.7</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1285744</v>
      </c>
      <c r="CS8" s="644"/>
      <c r="CT8" s="644"/>
      <c r="CU8" s="644"/>
      <c r="CV8" s="644"/>
      <c r="CW8" s="644"/>
      <c r="CX8" s="644"/>
      <c r="CY8" s="645"/>
      <c r="CZ8" s="703">
        <v>18.399999999999999</v>
      </c>
      <c r="DA8" s="703"/>
      <c r="DB8" s="703"/>
      <c r="DC8" s="703"/>
      <c r="DD8" s="649">
        <v>321269</v>
      </c>
      <c r="DE8" s="644"/>
      <c r="DF8" s="644"/>
      <c r="DG8" s="644"/>
      <c r="DH8" s="644"/>
      <c r="DI8" s="644"/>
      <c r="DJ8" s="644"/>
      <c r="DK8" s="644"/>
      <c r="DL8" s="644"/>
      <c r="DM8" s="644"/>
      <c r="DN8" s="644"/>
      <c r="DO8" s="644"/>
      <c r="DP8" s="645"/>
      <c r="DQ8" s="649">
        <v>550195</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1613</v>
      </c>
      <c r="S9" s="644"/>
      <c r="T9" s="644"/>
      <c r="U9" s="644"/>
      <c r="V9" s="644"/>
      <c r="W9" s="644"/>
      <c r="X9" s="644"/>
      <c r="Y9" s="645"/>
      <c r="Z9" s="703">
        <v>0</v>
      </c>
      <c r="AA9" s="703"/>
      <c r="AB9" s="703"/>
      <c r="AC9" s="703"/>
      <c r="AD9" s="704">
        <v>1613</v>
      </c>
      <c r="AE9" s="704"/>
      <c r="AF9" s="704"/>
      <c r="AG9" s="704"/>
      <c r="AH9" s="704"/>
      <c r="AI9" s="704"/>
      <c r="AJ9" s="704"/>
      <c r="AK9" s="704"/>
      <c r="AL9" s="646">
        <v>0</v>
      </c>
      <c r="AM9" s="647"/>
      <c r="AN9" s="647"/>
      <c r="AO9" s="705"/>
      <c r="AP9" s="638" t="s">
        <v>235</v>
      </c>
      <c r="AQ9" s="639"/>
      <c r="AR9" s="639"/>
      <c r="AS9" s="639"/>
      <c r="AT9" s="639"/>
      <c r="AU9" s="639"/>
      <c r="AV9" s="639"/>
      <c r="AW9" s="639"/>
      <c r="AX9" s="639"/>
      <c r="AY9" s="639"/>
      <c r="AZ9" s="639"/>
      <c r="BA9" s="639"/>
      <c r="BB9" s="639"/>
      <c r="BC9" s="639"/>
      <c r="BD9" s="639"/>
      <c r="BE9" s="639"/>
      <c r="BF9" s="640"/>
      <c r="BG9" s="641">
        <v>234473</v>
      </c>
      <c r="BH9" s="644"/>
      <c r="BI9" s="644"/>
      <c r="BJ9" s="644"/>
      <c r="BK9" s="644"/>
      <c r="BL9" s="644"/>
      <c r="BM9" s="644"/>
      <c r="BN9" s="645"/>
      <c r="BO9" s="703">
        <v>44.5</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826784</v>
      </c>
      <c r="CS9" s="644"/>
      <c r="CT9" s="644"/>
      <c r="CU9" s="644"/>
      <c r="CV9" s="644"/>
      <c r="CW9" s="644"/>
      <c r="CX9" s="644"/>
      <c r="CY9" s="645"/>
      <c r="CZ9" s="703">
        <v>11.9</v>
      </c>
      <c r="DA9" s="703"/>
      <c r="DB9" s="703"/>
      <c r="DC9" s="703"/>
      <c r="DD9" s="649">
        <v>106569</v>
      </c>
      <c r="DE9" s="644"/>
      <c r="DF9" s="644"/>
      <c r="DG9" s="644"/>
      <c r="DH9" s="644"/>
      <c r="DI9" s="644"/>
      <c r="DJ9" s="644"/>
      <c r="DK9" s="644"/>
      <c r="DL9" s="644"/>
      <c r="DM9" s="644"/>
      <c r="DN9" s="644"/>
      <c r="DO9" s="644"/>
      <c r="DP9" s="645"/>
      <c r="DQ9" s="649">
        <v>734185</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232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13092</v>
      </c>
      <c r="BH10" s="644"/>
      <c r="BI10" s="644"/>
      <c r="BJ10" s="644"/>
      <c r="BK10" s="644"/>
      <c r="BL10" s="644"/>
      <c r="BM10" s="644"/>
      <c r="BN10" s="645"/>
      <c r="BO10" s="703">
        <v>2.5</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16398</v>
      </c>
      <c r="CS10" s="644"/>
      <c r="CT10" s="644"/>
      <c r="CU10" s="644"/>
      <c r="CV10" s="644"/>
      <c r="CW10" s="644"/>
      <c r="CX10" s="644"/>
      <c r="CY10" s="645"/>
      <c r="CZ10" s="703">
        <v>0.2</v>
      </c>
      <c r="DA10" s="703"/>
      <c r="DB10" s="703"/>
      <c r="DC10" s="703"/>
      <c r="DD10" s="649" t="s">
        <v>232</v>
      </c>
      <c r="DE10" s="644"/>
      <c r="DF10" s="644"/>
      <c r="DG10" s="644"/>
      <c r="DH10" s="644"/>
      <c r="DI10" s="644"/>
      <c r="DJ10" s="644"/>
      <c r="DK10" s="644"/>
      <c r="DL10" s="644"/>
      <c r="DM10" s="644"/>
      <c r="DN10" s="644"/>
      <c r="DO10" s="644"/>
      <c r="DP10" s="645"/>
      <c r="DQ10" s="649">
        <v>398</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21452</v>
      </c>
      <c r="BH11" s="644"/>
      <c r="BI11" s="644"/>
      <c r="BJ11" s="644"/>
      <c r="BK11" s="644"/>
      <c r="BL11" s="644"/>
      <c r="BM11" s="644"/>
      <c r="BN11" s="645"/>
      <c r="BO11" s="703">
        <v>4.0999999999999996</v>
      </c>
      <c r="BP11" s="703"/>
      <c r="BQ11" s="703"/>
      <c r="BR11" s="703"/>
      <c r="BS11" s="649">
        <v>4248</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1044276</v>
      </c>
      <c r="CS11" s="644"/>
      <c r="CT11" s="644"/>
      <c r="CU11" s="644"/>
      <c r="CV11" s="644"/>
      <c r="CW11" s="644"/>
      <c r="CX11" s="644"/>
      <c r="CY11" s="645"/>
      <c r="CZ11" s="703">
        <v>15</v>
      </c>
      <c r="DA11" s="703"/>
      <c r="DB11" s="703"/>
      <c r="DC11" s="703"/>
      <c r="DD11" s="649">
        <v>870090</v>
      </c>
      <c r="DE11" s="644"/>
      <c r="DF11" s="644"/>
      <c r="DG11" s="644"/>
      <c r="DH11" s="644"/>
      <c r="DI11" s="644"/>
      <c r="DJ11" s="644"/>
      <c r="DK11" s="644"/>
      <c r="DL11" s="644"/>
      <c r="DM11" s="644"/>
      <c r="DN11" s="644"/>
      <c r="DO11" s="644"/>
      <c r="DP11" s="645"/>
      <c r="DQ11" s="649">
        <v>235121</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101118</v>
      </c>
      <c r="S12" s="644"/>
      <c r="T12" s="644"/>
      <c r="U12" s="644"/>
      <c r="V12" s="644"/>
      <c r="W12" s="644"/>
      <c r="X12" s="644"/>
      <c r="Y12" s="645"/>
      <c r="Z12" s="703">
        <v>1.4</v>
      </c>
      <c r="AA12" s="703"/>
      <c r="AB12" s="703"/>
      <c r="AC12" s="703"/>
      <c r="AD12" s="704">
        <v>101118</v>
      </c>
      <c r="AE12" s="704"/>
      <c r="AF12" s="704"/>
      <c r="AG12" s="704"/>
      <c r="AH12" s="704"/>
      <c r="AI12" s="704"/>
      <c r="AJ12" s="704"/>
      <c r="AK12" s="704"/>
      <c r="AL12" s="646">
        <v>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192558</v>
      </c>
      <c r="BH12" s="644"/>
      <c r="BI12" s="644"/>
      <c r="BJ12" s="644"/>
      <c r="BK12" s="644"/>
      <c r="BL12" s="644"/>
      <c r="BM12" s="644"/>
      <c r="BN12" s="645"/>
      <c r="BO12" s="703">
        <v>36.5</v>
      </c>
      <c r="BP12" s="703"/>
      <c r="BQ12" s="703"/>
      <c r="BR12" s="703"/>
      <c r="BS12" s="649" t="s">
        <v>232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164703</v>
      </c>
      <c r="CS12" s="644"/>
      <c r="CT12" s="644"/>
      <c r="CU12" s="644"/>
      <c r="CV12" s="644"/>
      <c r="CW12" s="644"/>
      <c r="CX12" s="644"/>
      <c r="CY12" s="645"/>
      <c r="CZ12" s="703">
        <v>2.4</v>
      </c>
      <c r="DA12" s="703"/>
      <c r="DB12" s="703"/>
      <c r="DC12" s="703"/>
      <c r="DD12" s="649">
        <v>28265</v>
      </c>
      <c r="DE12" s="644"/>
      <c r="DF12" s="644"/>
      <c r="DG12" s="644"/>
      <c r="DH12" s="644"/>
      <c r="DI12" s="644"/>
      <c r="DJ12" s="644"/>
      <c r="DK12" s="644"/>
      <c r="DL12" s="644"/>
      <c r="DM12" s="644"/>
      <c r="DN12" s="644"/>
      <c r="DO12" s="644"/>
      <c r="DP12" s="645"/>
      <c r="DQ12" s="649">
        <v>61153</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3205</v>
      </c>
      <c r="S13" s="644"/>
      <c r="T13" s="644"/>
      <c r="U13" s="644"/>
      <c r="V13" s="644"/>
      <c r="W13" s="644"/>
      <c r="X13" s="644"/>
      <c r="Y13" s="645"/>
      <c r="Z13" s="703">
        <v>0</v>
      </c>
      <c r="AA13" s="703"/>
      <c r="AB13" s="703"/>
      <c r="AC13" s="703"/>
      <c r="AD13" s="704">
        <v>3205</v>
      </c>
      <c r="AE13" s="704"/>
      <c r="AF13" s="704"/>
      <c r="AG13" s="704"/>
      <c r="AH13" s="704"/>
      <c r="AI13" s="704"/>
      <c r="AJ13" s="704"/>
      <c r="AK13" s="704"/>
      <c r="AL13" s="646">
        <v>0.1</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181577</v>
      </c>
      <c r="BH13" s="644"/>
      <c r="BI13" s="644"/>
      <c r="BJ13" s="644"/>
      <c r="BK13" s="644"/>
      <c r="BL13" s="644"/>
      <c r="BM13" s="644"/>
      <c r="BN13" s="645"/>
      <c r="BO13" s="703">
        <v>34.5</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653091</v>
      </c>
      <c r="CS13" s="644"/>
      <c r="CT13" s="644"/>
      <c r="CU13" s="644"/>
      <c r="CV13" s="644"/>
      <c r="CW13" s="644"/>
      <c r="CX13" s="644"/>
      <c r="CY13" s="645"/>
      <c r="CZ13" s="703">
        <v>9.4</v>
      </c>
      <c r="DA13" s="703"/>
      <c r="DB13" s="703"/>
      <c r="DC13" s="703"/>
      <c r="DD13" s="649">
        <v>506299</v>
      </c>
      <c r="DE13" s="644"/>
      <c r="DF13" s="644"/>
      <c r="DG13" s="644"/>
      <c r="DH13" s="644"/>
      <c r="DI13" s="644"/>
      <c r="DJ13" s="644"/>
      <c r="DK13" s="644"/>
      <c r="DL13" s="644"/>
      <c r="DM13" s="644"/>
      <c r="DN13" s="644"/>
      <c r="DO13" s="644"/>
      <c r="DP13" s="645"/>
      <c r="DQ13" s="649">
        <v>242545</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232</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15039</v>
      </c>
      <c r="BH14" s="644"/>
      <c r="BI14" s="644"/>
      <c r="BJ14" s="644"/>
      <c r="BK14" s="644"/>
      <c r="BL14" s="644"/>
      <c r="BM14" s="644"/>
      <c r="BN14" s="645"/>
      <c r="BO14" s="703">
        <v>2.9</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313203</v>
      </c>
      <c r="CS14" s="644"/>
      <c r="CT14" s="644"/>
      <c r="CU14" s="644"/>
      <c r="CV14" s="644"/>
      <c r="CW14" s="644"/>
      <c r="CX14" s="644"/>
      <c r="CY14" s="645"/>
      <c r="CZ14" s="703">
        <v>4.5</v>
      </c>
      <c r="DA14" s="703"/>
      <c r="DB14" s="703"/>
      <c r="DC14" s="703"/>
      <c r="DD14" s="649">
        <v>44320</v>
      </c>
      <c r="DE14" s="644"/>
      <c r="DF14" s="644"/>
      <c r="DG14" s="644"/>
      <c r="DH14" s="644"/>
      <c r="DI14" s="644"/>
      <c r="DJ14" s="644"/>
      <c r="DK14" s="644"/>
      <c r="DL14" s="644"/>
      <c r="DM14" s="644"/>
      <c r="DN14" s="644"/>
      <c r="DO14" s="644"/>
      <c r="DP14" s="645"/>
      <c r="DQ14" s="649">
        <v>286003</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17762</v>
      </c>
      <c r="S15" s="644"/>
      <c r="T15" s="644"/>
      <c r="U15" s="644"/>
      <c r="V15" s="644"/>
      <c r="W15" s="644"/>
      <c r="X15" s="644"/>
      <c r="Y15" s="645"/>
      <c r="Z15" s="703">
        <v>0.3</v>
      </c>
      <c r="AA15" s="703"/>
      <c r="AB15" s="703"/>
      <c r="AC15" s="703"/>
      <c r="AD15" s="704">
        <v>17762</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40302</v>
      </c>
      <c r="BH15" s="644"/>
      <c r="BI15" s="644"/>
      <c r="BJ15" s="644"/>
      <c r="BK15" s="644"/>
      <c r="BL15" s="644"/>
      <c r="BM15" s="644"/>
      <c r="BN15" s="645"/>
      <c r="BO15" s="703">
        <v>7.6</v>
      </c>
      <c r="BP15" s="703"/>
      <c r="BQ15" s="703"/>
      <c r="BR15" s="703"/>
      <c r="BS15" s="649" t="s">
        <v>123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808294</v>
      </c>
      <c r="CS15" s="644"/>
      <c r="CT15" s="644"/>
      <c r="CU15" s="644"/>
      <c r="CV15" s="644"/>
      <c r="CW15" s="644"/>
      <c r="CX15" s="644"/>
      <c r="CY15" s="645"/>
      <c r="CZ15" s="703">
        <v>11.6</v>
      </c>
      <c r="DA15" s="703"/>
      <c r="DB15" s="703"/>
      <c r="DC15" s="703"/>
      <c r="DD15" s="649">
        <v>256574</v>
      </c>
      <c r="DE15" s="644"/>
      <c r="DF15" s="644"/>
      <c r="DG15" s="644"/>
      <c r="DH15" s="644"/>
      <c r="DI15" s="644"/>
      <c r="DJ15" s="644"/>
      <c r="DK15" s="644"/>
      <c r="DL15" s="644"/>
      <c r="DM15" s="644"/>
      <c r="DN15" s="644"/>
      <c r="DO15" s="644"/>
      <c r="DP15" s="645"/>
      <c r="DQ15" s="649">
        <v>583809</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271270</v>
      </c>
      <c r="CS16" s="644"/>
      <c r="CT16" s="644"/>
      <c r="CU16" s="644"/>
      <c r="CV16" s="644"/>
      <c r="CW16" s="644"/>
      <c r="CX16" s="644"/>
      <c r="CY16" s="645"/>
      <c r="CZ16" s="703">
        <v>3.9</v>
      </c>
      <c r="DA16" s="703"/>
      <c r="DB16" s="703"/>
      <c r="DC16" s="703"/>
      <c r="DD16" s="649" t="s">
        <v>123</v>
      </c>
      <c r="DE16" s="644"/>
      <c r="DF16" s="644"/>
      <c r="DG16" s="644"/>
      <c r="DH16" s="644"/>
      <c r="DI16" s="644"/>
      <c r="DJ16" s="644"/>
      <c r="DK16" s="644"/>
      <c r="DL16" s="644"/>
      <c r="DM16" s="644"/>
      <c r="DN16" s="644"/>
      <c r="DO16" s="644"/>
      <c r="DP16" s="645"/>
      <c r="DQ16" s="649">
        <v>7482</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746</v>
      </c>
      <c r="S17" s="644"/>
      <c r="T17" s="644"/>
      <c r="U17" s="644"/>
      <c r="V17" s="644"/>
      <c r="W17" s="644"/>
      <c r="X17" s="644"/>
      <c r="Y17" s="645"/>
      <c r="Z17" s="703">
        <v>0</v>
      </c>
      <c r="AA17" s="703"/>
      <c r="AB17" s="703"/>
      <c r="AC17" s="703"/>
      <c r="AD17" s="704">
        <v>746</v>
      </c>
      <c r="AE17" s="704"/>
      <c r="AF17" s="704"/>
      <c r="AG17" s="704"/>
      <c r="AH17" s="704"/>
      <c r="AI17" s="704"/>
      <c r="AJ17" s="704"/>
      <c r="AK17" s="704"/>
      <c r="AL17" s="646">
        <v>0</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552414</v>
      </c>
      <c r="CS17" s="644"/>
      <c r="CT17" s="644"/>
      <c r="CU17" s="644"/>
      <c r="CV17" s="644"/>
      <c r="CW17" s="644"/>
      <c r="CX17" s="644"/>
      <c r="CY17" s="645"/>
      <c r="CZ17" s="703">
        <v>7.9</v>
      </c>
      <c r="DA17" s="703"/>
      <c r="DB17" s="703"/>
      <c r="DC17" s="703"/>
      <c r="DD17" s="649" t="s">
        <v>232</v>
      </c>
      <c r="DE17" s="644"/>
      <c r="DF17" s="644"/>
      <c r="DG17" s="644"/>
      <c r="DH17" s="644"/>
      <c r="DI17" s="644"/>
      <c r="DJ17" s="644"/>
      <c r="DK17" s="644"/>
      <c r="DL17" s="644"/>
      <c r="DM17" s="644"/>
      <c r="DN17" s="644"/>
      <c r="DO17" s="644"/>
      <c r="DP17" s="645"/>
      <c r="DQ17" s="649">
        <v>499256</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2882825</v>
      </c>
      <c r="S18" s="644"/>
      <c r="T18" s="644"/>
      <c r="U18" s="644"/>
      <c r="V18" s="644"/>
      <c r="W18" s="644"/>
      <c r="X18" s="644"/>
      <c r="Y18" s="645"/>
      <c r="Z18" s="703">
        <v>40.799999999999997</v>
      </c>
      <c r="AA18" s="703"/>
      <c r="AB18" s="703"/>
      <c r="AC18" s="703"/>
      <c r="AD18" s="704">
        <v>2546138</v>
      </c>
      <c r="AE18" s="704"/>
      <c r="AF18" s="704"/>
      <c r="AG18" s="704"/>
      <c r="AH18" s="704"/>
      <c r="AI18" s="704"/>
      <c r="AJ18" s="704"/>
      <c r="AK18" s="704"/>
      <c r="AL18" s="646">
        <v>76.3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2546138</v>
      </c>
      <c r="S19" s="644"/>
      <c r="T19" s="644"/>
      <c r="U19" s="644"/>
      <c r="V19" s="644"/>
      <c r="W19" s="644"/>
      <c r="X19" s="644"/>
      <c r="Y19" s="645"/>
      <c r="Z19" s="703">
        <v>36.1</v>
      </c>
      <c r="AA19" s="703"/>
      <c r="AB19" s="703"/>
      <c r="AC19" s="703"/>
      <c r="AD19" s="704">
        <v>2546138</v>
      </c>
      <c r="AE19" s="704"/>
      <c r="AF19" s="704"/>
      <c r="AG19" s="704"/>
      <c r="AH19" s="704"/>
      <c r="AI19" s="704"/>
      <c r="AJ19" s="704"/>
      <c r="AK19" s="704"/>
      <c r="AL19" s="646">
        <v>76.3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1267</v>
      </c>
      <c r="BH19" s="644"/>
      <c r="BI19" s="644"/>
      <c r="BJ19" s="644"/>
      <c r="BK19" s="644"/>
      <c r="BL19" s="644"/>
      <c r="BM19" s="644"/>
      <c r="BN19" s="645"/>
      <c r="BO19" s="703">
        <v>0.2</v>
      </c>
      <c r="BP19" s="703"/>
      <c r="BQ19" s="703"/>
      <c r="BR19" s="703"/>
      <c r="BS19" s="649" t="s">
        <v>123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336687</v>
      </c>
      <c r="S20" s="644"/>
      <c r="T20" s="644"/>
      <c r="U20" s="644"/>
      <c r="V20" s="644"/>
      <c r="W20" s="644"/>
      <c r="X20" s="644"/>
      <c r="Y20" s="645"/>
      <c r="Z20" s="703">
        <v>4.8</v>
      </c>
      <c r="AA20" s="703"/>
      <c r="AB20" s="703"/>
      <c r="AC20" s="703"/>
      <c r="AD20" s="704" t="s">
        <v>123</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1267</v>
      </c>
      <c r="BH20" s="644"/>
      <c r="BI20" s="644"/>
      <c r="BJ20" s="644"/>
      <c r="BK20" s="644"/>
      <c r="BL20" s="644"/>
      <c r="BM20" s="644"/>
      <c r="BN20" s="645"/>
      <c r="BO20" s="703">
        <v>0.2</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6973592</v>
      </c>
      <c r="CS20" s="644"/>
      <c r="CT20" s="644"/>
      <c r="CU20" s="644"/>
      <c r="CV20" s="644"/>
      <c r="CW20" s="644"/>
      <c r="CX20" s="644"/>
      <c r="CY20" s="645"/>
      <c r="CZ20" s="703">
        <v>100</v>
      </c>
      <c r="DA20" s="703"/>
      <c r="DB20" s="703"/>
      <c r="DC20" s="703"/>
      <c r="DD20" s="649">
        <v>2512326</v>
      </c>
      <c r="DE20" s="644"/>
      <c r="DF20" s="644"/>
      <c r="DG20" s="644"/>
      <c r="DH20" s="644"/>
      <c r="DI20" s="644"/>
      <c r="DJ20" s="644"/>
      <c r="DK20" s="644"/>
      <c r="DL20" s="644"/>
      <c r="DM20" s="644"/>
      <c r="DN20" s="644"/>
      <c r="DO20" s="644"/>
      <c r="DP20" s="645"/>
      <c r="DQ20" s="649">
        <v>3835896</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1267</v>
      </c>
      <c r="BH21" s="644"/>
      <c r="BI21" s="644"/>
      <c r="BJ21" s="644"/>
      <c r="BK21" s="644"/>
      <c r="BL21" s="644"/>
      <c r="BM21" s="644"/>
      <c r="BN21" s="645"/>
      <c r="BO21" s="703">
        <v>0.2</v>
      </c>
      <c r="BP21" s="703"/>
      <c r="BQ21" s="703"/>
      <c r="BR21" s="703"/>
      <c r="BS21" s="649" t="s">
        <v>232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3608649</v>
      </c>
      <c r="S22" s="644"/>
      <c r="T22" s="644"/>
      <c r="U22" s="644"/>
      <c r="V22" s="644"/>
      <c r="W22" s="644"/>
      <c r="X22" s="644"/>
      <c r="Y22" s="645"/>
      <c r="Z22" s="703">
        <v>51.1</v>
      </c>
      <c r="AA22" s="703"/>
      <c r="AB22" s="703"/>
      <c r="AC22" s="703"/>
      <c r="AD22" s="704">
        <v>3271962</v>
      </c>
      <c r="AE22" s="704"/>
      <c r="AF22" s="704"/>
      <c r="AG22" s="704"/>
      <c r="AH22" s="704"/>
      <c r="AI22" s="704"/>
      <c r="AJ22" s="704"/>
      <c r="AK22" s="704"/>
      <c r="AL22" s="646">
        <v>98.1</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232</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692</v>
      </c>
      <c r="S23" s="644"/>
      <c r="T23" s="644"/>
      <c r="U23" s="644"/>
      <c r="V23" s="644"/>
      <c r="W23" s="644"/>
      <c r="X23" s="644"/>
      <c r="Y23" s="645"/>
      <c r="Z23" s="703">
        <v>0</v>
      </c>
      <c r="AA23" s="703"/>
      <c r="AB23" s="703"/>
      <c r="AC23" s="703"/>
      <c r="AD23" s="704">
        <v>692</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232</v>
      </c>
      <c r="BP23" s="703"/>
      <c r="BQ23" s="703"/>
      <c r="BR23" s="703"/>
      <c r="BS23" s="649" t="s">
        <v>123</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29394</v>
      </c>
      <c r="S24" s="644"/>
      <c r="T24" s="644"/>
      <c r="U24" s="644"/>
      <c r="V24" s="644"/>
      <c r="W24" s="644"/>
      <c r="X24" s="644"/>
      <c r="Y24" s="645"/>
      <c r="Z24" s="703">
        <v>0.4</v>
      </c>
      <c r="AA24" s="703"/>
      <c r="AB24" s="703"/>
      <c r="AC24" s="703"/>
      <c r="AD24" s="704" t="s">
        <v>123</v>
      </c>
      <c r="AE24" s="704"/>
      <c r="AF24" s="704"/>
      <c r="AG24" s="704"/>
      <c r="AH24" s="704"/>
      <c r="AI24" s="704"/>
      <c r="AJ24" s="704"/>
      <c r="AK24" s="704"/>
      <c r="AL24" s="646" t="s">
        <v>232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1976035</v>
      </c>
      <c r="CS24" s="707"/>
      <c r="CT24" s="707"/>
      <c r="CU24" s="707"/>
      <c r="CV24" s="707"/>
      <c r="CW24" s="707"/>
      <c r="CX24" s="707"/>
      <c r="CY24" s="753"/>
      <c r="CZ24" s="754">
        <v>28.3</v>
      </c>
      <c r="DA24" s="723"/>
      <c r="DB24" s="723"/>
      <c r="DC24" s="757"/>
      <c r="DD24" s="752">
        <v>1546213</v>
      </c>
      <c r="DE24" s="707"/>
      <c r="DF24" s="707"/>
      <c r="DG24" s="707"/>
      <c r="DH24" s="707"/>
      <c r="DI24" s="707"/>
      <c r="DJ24" s="707"/>
      <c r="DK24" s="753"/>
      <c r="DL24" s="752">
        <v>1526868</v>
      </c>
      <c r="DM24" s="707"/>
      <c r="DN24" s="707"/>
      <c r="DO24" s="707"/>
      <c r="DP24" s="707"/>
      <c r="DQ24" s="707"/>
      <c r="DR24" s="707"/>
      <c r="DS24" s="707"/>
      <c r="DT24" s="707"/>
      <c r="DU24" s="707"/>
      <c r="DV24" s="753"/>
      <c r="DW24" s="754">
        <v>44.1</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134247</v>
      </c>
      <c r="S25" s="644"/>
      <c r="T25" s="644"/>
      <c r="U25" s="644"/>
      <c r="V25" s="644"/>
      <c r="W25" s="644"/>
      <c r="X25" s="644"/>
      <c r="Y25" s="645"/>
      <c r="Z25" s="703">
        <v>1.9</v>
      </c>
      <c r="AA25" s="703"/>
      <c r="AB25" s="703"/>
      <c r="AC25" s="703"/>
      <c r="AD25" s="704">
        <v>158</v>
      </c>
      <c r="AE25" s="704"/>
      <c r="AF25" s="704"/>
      <c r="AG25" s="704"/>
      <c r="AH25" s="704"/>
      <c r="AI25" s="704"/>
      <c r="AJ25" s="704"/>
      <c r="AK25" s="704"/>
      <c r="AL25" s="646">
        <v>0</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232</v>
      </c>
      <c r="BP25" s="703"/>
      <c r="BQ25" s="703"/>
      <c r="BR25" s="703"/>
      <c r="BS25" s="649" t="s">
        <v>123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978246</v>
      </c>
      <c r="CS25" s="642"/>
      <c r="CT25" s="642"/>
      <c r="CU25" s="642"/>
      <c r="CV25" s="642"/>
      <c r="CW25" s="642"/>
      <c r="CX25" s="642"/>
      <c r="CY25" s="643"/>
      <c r="CZ25" s="646">
        <v>14</v>
      </c>
      <c r="DA25" s="675"/>
      <c r="DB25" s="675"/>
      <c r="DC25" s="676"/>
      <c r="DD25" s="649">
        <v>926834</v>
      </c>
      <c r="DE25" s="642"/>
      <c r="DF25" s="642"/>
      <c r="DG25" s="642"/>
      <c r="DH25" s="642"/>
      <c r="DI25" s="642"/>
      <c r="DJ25" s="642"/>
      <c r="DK25" s="643"/>
      <c r="DL25" s="649">
        <v>926744</v>
      </c>
      <c r="DM25" s="642"/>
      <c r="DN25" s="642"/>
      <c r="DO25" s="642"/>
      <c r="DP25" s="642"/>
      <c r="DQ25" s="642"/>
      <c r="DR25" s="642"/>
      <c r="DS25" s="642"/>
      <c r="DT25" s="642"/>
      <c r="DU25" s="642"/>
      <c r="DV25" s="643"/>
      <c r="DW25" s="646">
        <v>26.7</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3730</v>
      </c>
      <c r="S26" s="644"/>
      <c r="T26" s="644"/>
      <c r="U26" s="644"/>
      <c r="V26" s="644"/>
      <c r="W26" s="644"/>
      <c r="X26" s="644"/>
      <c r="Y26" s="645"/>
      <c r="Z26" s="703">
        <v>0.1</v>
      </c>
      <c r="AA26" s="703"/>
      <c r="AB26" s="703"/>
      <c r="AC26" s="703"/>
      <c r="AD26" s="704" t="s">
        <v>123</v>
      </c>
      <c r="AE26" s="704"/>
      <c r="AF26" s="704"/>
      <c r="AG26" s="704"/>
      <c r="AH26" s="704"/>
      <c r="AI26" s="704"/>
      <c r="AJ26" s="704"/>
      <c r="AK26" s="704"/>
      <c r="AL26" s="646" t="s">
        <v>232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232</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657548</v>
      </c>
      <c r="CS26" s="644"/>
      <c r="CT26" s="644"/>
      <c r="CU26" s="644"/>
      <c r="CV26" s="644"/>
      <c r="CW26" s="644"/>
      <c r="CX26" s="644"/>
      <c r="CY26" s="645"/>
      <c r="CZ26" s="646">
        <v>9.4</v>
      </c>
      <c r="DA26" s="675"/>
      <c r="DB26" s="675"/>
      <c r="DC26" s="676"/>
      <c r="DD26" s="649">
        <v>657548</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823691</v>
      </c>
      <c r="S27" s="644"/>
      <c r="T27" s="644"/>
      <c r="U27" s="644"/>
      <c r="V27" s="644"/>
      <c r="W27" s="644"/>
      <c r="X27" s="644"/>
      <c r="Y27" s="645"/>
      <c r="Z27" s="703">
        <v>11.7</v>
      </c>
      <c r="AA27" s="703"/>
      <c r="AB27" s="703"/>
      <c r="AC27" s="703"/>
      <c r="AD27" s="704" t="s">
        <v>123</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527042</v>
      </c>
      <c r="BH27" s="644"/>
      <c r="BI27" s="644"/>
      <c r="BJ27" s="644"/>
      <c r="BK27" s="644"/>
      <c r="BL27" s="644"/>
      <c r="BM27" s="644"/>
      <c r="BN27" s="645"/>
      <c r="BO27" s="703">
        <v>100</v>
      </c>
      <c r="BP27" s="703"/>
      <c r="BQ27" s="703"/>
      <c r="BR27" s="703"/>
      <c r="BS27" s="649">
        <v>4248</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445375</v>
      </c>
      <c r="CS27" s="642"/>
      <c r="CT27" s="642"/>
      <c r="CU27" s="642"/>
      <c r="CV27" s="642"/>
      <c r="CW27" s="642"/>
      <c r="CX27" s="642"/>
      <c r="CY27" s="643"/>
      <c r="CZ27" s="646">
        <v>6.4</v>
      </c>
      <c r="DA27" s="675"/>
      <c r="DB27" s="675"/>
      <c r="DC27" s="676"/>
      <c r="DD27" s="649">
        <v>120123</v>
      </c>
      <c r="DE27" s="642"/>
      <c r="DF27" s="642"/>
      <c r="DG27" s="642"/>
      <c r="DH27" s="642"/>
      <c r="DI27" s="642"/>
      <c r="DJ27" s="642"/>
      <c r="DK27" s="643"/>
      <c r="DL27" s="649">
        <v>100868</v>
      </c>
      <c r="DM27" s="642"/>
      <c r="DN27" s="642"/>
      <c r="DO27" s="642"/>
      <c r="DP27" s="642"/>
      <c r="DQ27" s="642"/>
      <c r="DR27" s="642"/>
      <c r="DS27" s="642"/>
      <c r="DT27" s="642"/>
      <c r="DU27" s="642"/>
      <c r="DV27" s="643"/>
      <c r="DW27" s="646">
        <v>2.9</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232</v>
      </c>
      <c r="AE28" s="704"/>
      <c r="AF28" s="704"/>
      <c r="AG28" s="704"/>
      <c r="AH28" s="704"/>
      <c r="AI28" s="704"/>
      <c r="AJ28" s="704"/>
      <c r="AK28" s="704"/>
      <c r="AL28" s="646" t="s">
        <v>232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552414</v>
      </c>
      <c r="CS28" s="644"/>
      <c r="CT28" s="644"/>
      <c r="CU28" s="644"/>
      <c r="CV28" s="644"/>
      <c r="CW28" s="644"/>
      <c r="CX28" s="644"/>
      <c r="CY28" s="645"/>
      <c r="CZ28" s="646">
        <v>7.9</v>
      </c>
      <c r="DA28" s="675"/>
      <c r="DB28" s="675"/>
      <c r="DC28" s="676"/>
      <c r="DD28" s="649">
        <v>499256</v>
      </c>
      <c r="DE28" s="644"/>
      <c r="DF28" s="644"/>
      <c r="DG28" s="644"/>
      <c r="DH28" s="644"/>
      <c r="DI28" s="644"/>
      <c r="DJ28" s="644"/>
      <c r="DK28" s="645"/>
      <c r="DL28" s="649">
        <v>499256</v>
      </c>
      <c r="DM28" s="644"/>
      <c r="DN28" s="644"/>
      <c r="DO28" s="644"/>
      <c r="DP28" s="644"/>
      <c r="DQ28" s="644"/>
      <c r="DR28" s="644"/>
      <c r="DS28" s="644"/>
      <c r="DT28" s="644"/>
      <c r="DU28" s="644"/>
      <c r="DV28" s="645"/>
      <c r="DW28" s="646">
        <v>14.4</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720439</v>
      </c>
      <c r="S29" s="644"/>
      <c r="T29" s="644"/>
      <c r="U29" s="644"/>
      <c r="V29" s="644"/>
      <c r="W29" s="644"/>
      <c r="X29" s="644"/>
      <c r="Y29" s="645"/>
      <c r="Z29" s="703">
        <v>10.199999999999999</v>
      </c>
      <c r="AA29" s="703"/>
      <c r="AB29" s="703"/>
      <c r="AC29" s="703"/>
      <c r="AD29" s="704" t="s">
        <v>123</v>
      </c>
      <c r="AE29" s="704"/>
      <c r="AF29" s="704"/>
      <c r="AG29" s="704"/>
      <c r="AH29" s="704"/>
      <c r="AI29" s="704"/>
      <c r="AJ29" s="704"/>
      <c r="AK29" s="704"/>
      <c r="AL29" s="646" t="s">
        <v>232</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551564</v>
      </c>
      <c r="CS29" s="642"/>
      <c r="CT29" s="642"/>
      <c r="CU29" s="642"/>
      <c r="CV29" s="642"/>
      <c r="CW29" s="642"/>
      <c r="CX29" s="642"/>
      <c r="CY29" s="643"/>
      <c r="CZ29" s="646">
        <v>7.9</v>
      </c>
      <c r="DA29" s="675"/>
      <c r="DB29" s="675"/>
      <c r="DC29" s="676"/>
      <c r="DD29" s="649">
        <v>498406</v>
      </c>
      <c r="DE29" s="642"/>
      <c r="DF29" s="642"/>
      <c r="DG29" s="642"/>
      <c r="DH29" s="642"/>
      <c r="DI29" s="642"/>
      <c r="DJ29" s="642"/>
      <c r="DK29" s="643"/>
      <c r="DL29" s="649">
        <v>498406</v>
      </c>
      <c r="DM29" s="642"/>
      <c r="DN29" s="642"/>
      <c r="DO29" s="642"/>
      <c r="DP29" s="642"/>
      <c r="DQ29" s="642"/>
      <c r="DR29" s="642"/>
      <c r="DS29" s="642"/>
      <c r="DT29" s="642"/>
      <c r="DU29" s="642"/>
      <c r="DV29" s="643"/>
      <c r="DW29" s="646">
        <v>14.4</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72776</v>
      </c>
      <c r="S30" s="644"/>
      <c r="T30" s="644"/>
      <c r="U30" s="644"/>
      <c r="V30" s="644"/>
      <c r="W30" s="644"/>
      <c r="X30" s="644"/>
      <c r="Y30" s="645"/>
      <c r="Z30" s="703">
        <v>1</v>
      </c>
      <c r="AA30" s="703"/>
      <c r="AB30" s="703"/>
      <c r="AC30" s="703"/>
      <c r="AD30" s="704">
        <v>42110</v>
      </c>
      <c r="AE30" s="704"/>
      <c r="AF30" s="704"/>
      <c r="AG30" s="704"/>
      <c r="AH30" s="704"/>
      <c r="AI30" s="704"/>
      <c r="AJ30" s="704"/>
      <c r="AK30" s="704"/>
      <c r="AL30" s="646">
        <v>1.3</v>
      </c>
      <c r="AM30" s="647"/>
      <c r="AN30" s="647"/>
      <c r="AO30" s="705"/>
      <c r="AP30" s="731" t="s">
        <v>301</v>
      </c>
      <c r="AQ30" s="732"/>
      <c r="AR30" s="732"/>
      <c r="AS30" s="732"/>
      <c r="AT30" s="737" t="s">
        <v>302</v>
      </c>
      <c r="AU30" s="210"/>
      <c r="AV30" s="210"/>
      <c r="AW30" s="210"/>
      <c r="AX30" s="740" t="s">
        <v>181</v>
      </c>
      <c r="AY30" s="741"/>
      <c r="AZ30" s="741"/>
      <c r="BA30" s="741"/>
      <c r="BB30" s="741"/>
      <c r="BC30" s="741"/>
      <c r="BD30" s="741"/>
      <c r="BE30" s="741"/>
      <c r="BF30" s="742"/>
      <c r="BG30" s="721">
        <v>99</v>
      </c>
      <c r="BH30" s="722"/>
      <c r="BI30" s="722"/>
      <c r="BJ30" s="722"/>
      <c r="BK30" s="722"/>
      <c r="BL30" s="722"/>
      <c r="BM30" s="723">
        <v>95</v>
      </c>
      <c r="BN30" s="722"/>
      <c r="BO30" s="722"/>
      <c r="BP30" s="722"/>
      <c r="BQ30" s="724"/>
      <c r="BR30" s="721">
        <v>98.5</v>
      </c>
      <c r="BS30" s="722"/>
      <c r="BT30" s="722"/>
      <c r="BU30" s="722"/>
      <c r="BV30" s="722"/>
      <c r="BW30" s="722"/>
      <c r="BX30" s="723">
        <v>93</v>
      </c>
      <c r="BY30" s="722"/>
      <c r="BZ30" s="722"/>
      <c r="CA30" s="722"/>
      <c r="CB30" s="724"/>
      <c r="CD30" s="727"/>
      <c r="CE30" s="728"/>
      <c r="CF30" s="685" t="s">
        <v>303</v>
      </c>
      <c r="CG30" s="682"/>
      <c r="CH30" s="682"/>
      <c r="CI30" s="682"/>
      <c r="CJ30" s="682"/>
      <c r="CK30" s="682"/>
      <c r="CL30" s="682"/>
      <c r="CM30" s="682"/>
      <c r="CN30" s="682"/>
      <c r="CO30" s="682"/>
      <c r="CP30" s="682"/>
      <c r="CQ30" s="683"/>
      <c r="CR30" s="641">
        <v>510355</v>
      </c>
      <c r="CS30" s="644"/>
      <c r="CT30" s="644"/>
      <c r="CU30" s="644"/>
      <c r="CV30" s="644"/>
      <c r="CW30" s="644"/>
      <c r="CX30" s="644"/>
      <c r="CY30" s="645"/>
      <c r="CZ30" s="646">
        <v>7.3</v>
      </c>
      <c r="DA30" s="675"/>
      <c r="DB30" s="675"/>
      <c r="DC30" s="676"/>
      <c r="DD30" s="649">
        <v>468913</v>
      </c>
      <c r="DE30" s="644"/>
      <c r="DF30" s="644"/>
      <c r="DG30" s="644"/>
      <c r="DH30" s="644"/>
      <c r="DI30" s="644"/>
      <c r="DJ30" s="644"/>
      <c r="DK30" s="645"/>
      <c r="DL30" s="649">
        <v>468913</v>
      </c>
      <c r="DM30" s="644"/>
      <c r="DN30" s="644"/>
      <c r="DO30" s="644"/>
      <c r="DP30" s="644"/>
      <c r="DQ30" s="644"/>
      <c r="DR30" s="644"/>
      <c r="DS30" s="644"/>
      <c r="DT30" s="644"/>
      <c r="DU30" s="644"/>
      <c r="DV30" s="645"/>
      <c r="DW30" s="646">
        <v>13.5</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83659</v>
      </c>
      <c r="S31" s="644"/>
      <c r="T31" s="644"/>
      <c r="U31" s="644"/>
      <c r="V31" s="644"/>
      <c r="W31" s="644"/>
      <c r="X31" s="644"/>
      <c r="Y31" s="645"/>
      <c r="Z31" s="703">
        <v>1.2</v>
      </c>
      <c r="AA31" s="703"/>
      <c r="AB31" s="703"/>
      <c r="AC31" s="703"/>
      <c r="AD31" s="704" t="s">
        <v>123</v>
      </c>
      <c r="AE31" s="704"/>
      <c r="AF31" s="704"/>
      <c r="AG31" s="704"/>
      <c r="AH31" s="704"/>
      <c r="AI31" s="704"/>
      <c r="AJ31" s="704"/>
      <c r="AK31" s="704"/>
      <c r="AL31" s="646" t="s">
        <v>232</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99.3</v>
      </c>
      <c r="BH31" s="642"/>
      <c r="BI31" s="642"/>
      <c r="BJ31" s="642"/>
      <c r="BK31" s="642"/>
      <c r="BL31" s="642"/>
      <c r="BM31" s="647">
        <v>96.5</v>
      </c>
      <c r="BN31" s="720"/>
      <c r="BO31" s="720"/>
      <c r="BP31" s="720"/>
      <c r="BQ31" s="681"/>
      <c r="BR31" s="719">
        <v>98.8</v>
      </c>
      <c r="BS31" s="642"/>
      <c r="BT31" s="642"/>
      <c r="BU31" s="642"/>
      <c r="BV31" s="642"/>
      <c r="BW31" s="642"/>
      <c r="BX31" s="647">
        <v>94.7</v>
      </c>
      <c r="BY31" s="720"/>
      <c r="BZ31" s="720"/>
      <c r="CA31" s="720"/>
      <c r="CB31" s="681"/>
      <c r="CD31" s="727"/>
      <c r="CE31" s="728"/>
      <c r="CF31" s="685" t="s">
        <v>307</v>
      </c>
      <c r="CG31" s="682"/>
      <c r="CH31" s="682"/>
      <c r="CI31" s="682"/>
      <c r="CJ31" s="682"/>
      <c r="CK31" s="682"/>
      <c r="CL31" s="682"/>
      <c r="CM31" s="682"/>
      <c r="CN31" s="682"/>
      <c r="CO31" s="682"/>
      <c r="CP31" s="682"/>
      <c r="CQ31" s="683"/>
      <c r="CR31" s="641">
        <v>41209</v>
      </c>
      <c r="CS31" s="642"/>
      <c r="CT31" s="642"/>
      <c r="CU31" s="642"/>
      <c r="CV31" s="642"/>
      <c r="CW31" s="642"/>
      <c r="CX31" s="642"/>
      <c r="CY31" s="643"/>
      <c r="CZ31" s="646">
        <v>0.6</v>
      </c>
      <c r="DA31" s="675"/>
      <c r="DB31" s="675"/>
      <c r="DC31" s="676"/>
      <c r="DD31" s="649">
        <v>29493</v>
      </c>
      <c r="DE31" s="642"/>
      <c r="DF31" s="642"/>
      <c r="DG31" s="642"/>
      <c r="DH31" s="642"/>
      <c r="DI31" s="642"/>
      <c r="DJ31" s="642"/>
      <c r="DK31" s="643"/>
      <c r="DL31" s="649">
        <v>29493</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100000</v>
      </c>
      <c r="S32" s="644"/>
      <c r="T32" s="644"/>
      <c r="U32" s="644"/>
      <c r="V32" s="644"/>
      <c r="W32" s="644"/>
      <c r="X32" s="644"/>
      <c r="Y32" s="645"/>
      <c r="Z32" s="703">
        <v>1.4</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98.2</v>
      </c>
      <c r="BH32" s="657"/>
      <c r="BI32" s="657"/>
      <c r="BJ32" s="657"/>
      <c r="BK32" s="657"/>
      <c r="BL32" s="657"/>
      <c r="BM32" s="701">
        <v>91.8</v>
      </c>
      <c r="BN32" s="657"/>
      <c r="BO32" s="657"/>
      <c r="BP32" s="657"/>
      <c r="BQ32" s="694"/>
      <c r="BR32" s="718">
        <v>97.8</v>
      </c>
      <c r="BS32" s="657"/>
      <c r="BT32" s="657"/>
      <c r="BU32" s="657"/>
      <c r="BV32" s="657"/>
      <c r="BW32" s="657"/>
      <c r="BX32" s="701">
        <v>89</v>
      </c>
      <c r="BY32" s="657"/>
      <c r="BZ32" s="657"/>
      <c r="CA32" s="657"/>
      <c r="CB32" s="694"/>
      <c r="CD32" s="729"/>
      <c r="CE32" s="730"/>
      <c r="CF32" s="685" t="s">
        <v>310</v>
      </c>
      <c r="CG32" s="682"/>
      <c r="CH32" s="682"/>
      <c r="CI32" s="682"/>
      <c r="CJ32" s="682"/>
      <c r="CK32" s="682"/>
      <c r="CL32" s="682"/>
      <c r="CM32" s="682"/>
      <c r="CN32" s="682"/>
      <c r="CO32" s="682"/>
      <c r="CP32" s="682"/>
      <c r="CQ32" s="683"/>
      <c r="CR32" s="641">
        <v>850</v>
      </c>
      <c r="CS32" s="644"/>
      <c r="CT32" s="644"/>
      <c r="CU32" s="644"/>
      <c r="CV32" s="644"/>
      <c r="CW32" s="644"/>
      <c r="CX32" s="644"/>
      <c r="CY32" s="645"/>
      <c r="CZ32" s="646">
        <v>0</v>
      </c>
      <c r="DA32" s="675"/>
      <c r="DB32" s="675"/>
      <c r="DC32" s="676"/>
      <c r="DD32" s="649">
        <v>850</v>
      </c>
      <c r="DE32" s="644"/>
      <c r="DF32" s="644"/>
      <c r="DG32" s="644"/>
      <c r="DH32" s="644"/>
      <c r="DI32" s="644"/>
      <c r="DJ32" s="644"/>
      <c r="DK32" s="645"/>
      <c r="DL32" s="649">
        <v>850</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71384</v>
      </c>
      <c r="S33" s="644"/>
      <c r="T33" s="644"/>
      <c r="U33" s="644"/>
      <c r="V33" s="644"/>
      <c r="W33" s="644"/>
      <c r="X33" s="644"/>
      <c r="Y33" s="645"/>
      <c r="Z33" s="703">
        <v>1</v>
      </c>
      <c r="AA33" s="703"/>
      <c r="AB33" s="703"/>
      <c r="AC33" s="703"/>
      <c r="AD33" s="704" t="s">
        <v>232</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2213961</v>
      </c>
      <c r="CS33" s="642"/>
      <c r="CT33" s="642"/>
      <c r="CU33" s="642"/>
      <c r="CV33" s="642"/>
      <c r="CW33" s="642"/>
      <c r="CX33" s="642"/>
      <c r="CY33" s="643"/>
      <c r="CZ33" s="646">
        <v>31.7</v>
      </c>
      <c r="DA33" s="675"/>
      <c r="DB33" s="675"/>
      <c r="DC33" s="676"/>
      <c r="DD33" s="649">
        <v>1832645</v>
      </c>
      <c r="DE33" s="642"/>
      <c r="DF33" s="642"/>
      <c r="DG33" s="642"/>
      <c r="DH33" s="642"/>
      <c r="DI33" s="642"/>
      <c r="DJ33" s="642"/>
      <c r="DK33" s="643"/>
      <c r="DL33" s="649">
        <v>1264368</v>
      </c>
      <c r="DM33" s="642"/>
      <c r="DN33" s="642"/>
      <c r="DO33" s="642"/>
      <c r="DP33" s="642"/>
      <c r="DQ33" s="642"/>
      <c r="DR33" s="642"/>
      <c r="DS33" s="642"/>
      <c r="DT33" s="642"/>
      <c r="DU33" s="642"/>
      <c r="DV33" s="643"/>
      <c r="DW33" s="646">
        <v>36.5</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167146</v>
      </c>
      <c r="S34" s="644"/>
      <c r="T34" s="644"/>
      <c r="U34" s="644"/>
      <c r="V34" s="644"/>
      <c r="W34" s="644"/>
      <c r="X34" s="644"/>
      <c r="Y34" s="645"/>
      <c r="Z34" s="703">
        <v>2.4</v>
      </c>
      <c r="AA34" s="703"/>
      <c r="AB34" s="703"/>
      <c r="AC34" s="703"/>
      <c r="AD34" s="704">
        <v>21440</v>
      </c>
      <c r="AE34" s="704"/>
      <c r="AF34" s="704"/>
      <c r="AG34" s="704"/>
      <c r="AH34" s="704"/>
      <c r="AI34" s="704"/>
      <c r="AJ34" s="704"/>
      <c r="AK34" s="704"/>
      <c r="AL34" s="646">
        <v>0.6</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907206</v>
      </c>
      <c r="CS34" s="644"/>
      <c r="CT34" s="644"/>
      <c r="CU34" s="644"/>
      <c r="CV34" s="644"/>
      <c r="CW34" s="644"/>
      <c r="CX34" s="644"/>
      <c r="CY34" s="645"/>
      <c r="CZ34" s="646">
        <v>13</v>
      </c>
      <c r="DA34" s="675"/>
      <c r="DB34" s="675"/>
      <c r="DC34" s="676"/>
      <c r="DD34" s="649">
        <v>714861</v>
      </c>
      <c r="DE34" s="644"/>
      <c r="DF34" s="644"/>
      <c r="DG34" s="644"/>
      <c r="DH34" s="644"/>
      <c r="DI34" s="644"/>
      <c r="DJ34" s="644"/>
      <c r="DK34" s="645"/>
      <c r="DL34" s="649">
        <v>628471</v>
      </c>
      <c r="DM34" s="644"/>
      <c r="DN34" s="644"/>
      <c r="DO34" s="644"/>
      <c r="DP34" s="644"/>
      <c r="DQ34" s="644"/>
      <c r="DR34" s="644"/>
      <c r="DS34" s="644"/>
      <c r="DT34" s="644"/>
      <c r="DU34" s="644"/>
      <c r="DV34" s="645"/>
      <c r="DW34" s="646">
        <v>18.100000000000001</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1244427</v>
      </c>
      <c r="S35" s="644"/>
      <c r="T35" s="644"/>
      <c r="U35" s="644"/>
      <c r="V35" s="644"/>
      <c r="W35" s="644"/>
      <c r="X35" s="644"/>
      <c r="Y35" s="645"/>
      <c r="Z35" s="703">
        <v>17.600000000000001</v>
      </c>
      <c r="AA35" s="703"/>
      <c r="AB35" s="703"/>
      <c r="AC35" s="703"/>
      <c r="AD35" s="704" t="s">
        <v>232</v>
      </c>
      <c r="AE35" s="704"/>
      <c r="AF35" s="704"/>
      <c r="AG35" s="704"/>
      <c r="AH35" s="704"/>
      <c r="AI35" s="704"/>
      <c r="AJ35" s="704"/>
      <c r="AK35" s="704"/>
      <c r="AL35" s="646" t="s">
        <v>123</v>
      </c>
      <c r="AM35" s="647"/>
      <c r="AN35" s="647"/>
      <c r="AO35" s="705"/>
      <c r="AP35" s="214"/>
      <c r="AQ35" s="709" t="s">
        <v>318</v>
      </c>
      <c r="AR35" s="710"/>
      <c r="AS35" s="710"/>
      <c r="AT35" s="710"/>
      <c r="AU35" s="710"/>
      <c r="AV35" s="710"/>
      <c r="AW35" s="710"/>
      <c r="AX35" s="710"/>
      <c r="AY35" s="711"/>
      <c r="AZ35" s="706">
        <v>638902</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1961</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98790</v>
      </c>
      <c r="CS35" s="642"/>
      <c r="CT35" s="642"/>
      <c r="CU35" s="642"/>
      <c r="CV35" s="642"/>
      <c r="CW35" s="642"/>
      <c r="CX35" s="642"/>
      <c r="CY35" s="643"/>
      <c r="CZ35" s="646">
        <v>1.4</v>
      </c>
      <c r="DA35" s="675"/>
      <c r="DB35" s="675"/>
      <c r="DC35" s="676"/>
      <c r="DD35" s="649">
        <v>47789</v>
      </c>
      <c r="DE35" s="642"/>
      <c r="DF35" s="642"/>
      <c r="DG35" s="642"/>
      <c r="DH35" s="642"/>
      <c r="DI35" s="642"/>
      <c r="DJ35" s="642"/>
      <c r="DK35" s="643"/>
      <c r="DL35" s="649">
        <v>5911</v>
      </c>
      <c r="DM35" s="642"/>
      <c r="DN35" s="642"/>
      <c r="DO35" s="642"/>
      <c r="DP35" s="642"/>
      <c r="DQ35" s="642"/>
      <c r="DR35" s="642"/>
      <c r="DS35" s="642"/>
      <c r="DT35" s="642"/>
      <c r="DU35" s="642"/>
      <c r="DV35" s="643"/>
      <c r="DW35" s="646">
        <v>0.2</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232</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232</v>
      </c>
      <c r="AM36" s="647"/>
      <c r="AN36" s="647"/>
      <c r="AO36" s="705"/>
      <c r="AQ36" s="678" t="s">
        <v>322</v>
      </c>
      <c r="AR36" s="679"/>
      <c r="AS36" s="679"/>
      <c r="AT36" s="679"/>
      <c r="AU36" s="679"/>
      <c r="AV36" s="679"/>
      <c r="AW36" s="679"/>
      <c r="AX36" s="679"/>
      <c r="AY36" s="680"/>
      <c r="AZ36" s="641">
        <v>357813</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-3536</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846521</v>
      </c>
      <c r="CS36" s="644"/>
      <c r="CT36" s="644"/>
      <c r="CU36" s="644"/>
      <c r="CV36" s="644"/>
      <c r="CW36" s="644"/>
      <c r="CX36" s="644"/>
      <c r="CY36" s="645"/>
      <c r="CZ36" s="646">
        <v>12.1</v>
      </c>
      <c r="DA36" s="675"/>
      <c r="DB36" s="675"/>
      <c r="DC36" s="676"/>
      <c r="DD36" s="649">
        <v>829186</v>
      </c>
      <c r="DE36" s="644"/>
      <c r="DF36" s="644"/>
      <c r="DG36" s="644"/>
      <c r="DH36" s="644"/>
      <c r="DI36" s="644"/>
      <c r="DJ36" s="644"/>
      <c r="DK36" s="645"/>
      <c r="DL36" s="649">
        <v>462542</v>
      </c>
      <c r="DM36" s="644"/>
      <c r="DN36" s="644"/>
      <c r="DO36" s="644"/>
      <c r="DP36" s="644"/>
      <c r="DQ36" s="644"/>
      <c r="DR36" s="644"/>
      <c r="DS36" s="644"/>
      <c r="DT36" s="644"/>
      <c r="DU36" s="644"/>
      <c r="DV36" s="645"/>
      <c r="DW36" s="646">
        <v>13.3</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129027</v>
      </c>
      <c r="S37" s="644"/>
      <c r="T37" s="644"/>
      <c r="U37" s="644"/>
      <c r="V37" s="644"/>
      <c r="W37" s="644"/>
      <c r="X37" s="644"/>
      <c r="Y37" s="645"/>
      <c r="Z37" s="703">
        <v>1.8</v>
      </c>
      <c r="AA37" s="703"/>
      <c r="AB37" s="703"/>
      <c r="AC37" s="703"/>
      <c r="AD37" s="704" t="s">
        <v>123</v>
      </c>
      <c r="AE37" s="704"/>
      <c r="AF37" s="704"/>
      <c r="AG37" s="704"/>
      <c r="AH37" s="704"/>
      <c r="AI37" s="704"/>
      <c r="AJ37" s="704"/>
      <c r="AK37" s="704"/>
      <c r="AL37" s="646" t="s">
        <v>123</v>
      </c>
      <c r="AM37" s="647"/>
      <c r="AN37" s="647"/>
      <c r="AO37" s="705"/>
      <c r="AQ37" s="678" t="s">
        <v>326</v>
      </c>
      <c r="AR37" s="679"/>
      <c r="AS37" s="679"/>
      <c r="AT37" s="679"/>
      <c r="AU37" s="679"/>
      <c r="AV37" s="679"/>
      <c r="AW37" s="679"/>
      <c r="AX37" s="679"/>
      <c r="AY37" s="680"/>
      <c r="AZ37" s="641">
        <v>70456</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886</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364543</v>
      </c>
      <c r="CS37" s="642"/>
      <c r="CT37" s="642"/>
      <c r="CU37" s="642"/>
      <c r="CV37" s="642"/>
      <c r="CW37" s="642"/>
      <c r="CX37" s="642"/>
      <c r="CY37" s="643"/>
      <c r="CZ37" s="646">
        <v>5.2</v>
      </c>
      <c r="DA37" s="675"/>
      <c r="DB37" s="675"/>
      <c r="DC37" s="676"/>
      <c r="DD37" s="649">
        <v>364543</v>
      </c>
      <c r="DE37" s="642"/>
      <c r="DF37" s="642"/>
      <c r="DG37" s="642"/>
      <c r="DH37" s="642"/>
      <c r="DI37" s="642"/>
      <c r="DJ37" s="642"/>
      <c r="DK37" s="643"/>
      <c r="DL37" s="649">
        <v>364371</v>
      </c>
      <c r="DM37" s="642"/>
      <c r="DN37" s="642"/>
      <c r="DO37" s="642"/>
      <c r="DP37" s="642"/>
      <c r="DQ37" s="642"/>
      <c r="DR37" s="642"/>
      <c r="DS37" s="642"/>
      <c r="DT37" s="642"/>
      <c r="DU37" s="642"/>
      <c r="DV37" s="643"/>
      <c r="DW37" s="646">
        <v>10.5</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7060234</v>
      </c>
      <c r="S38" s="693"/>
      <c r="T38" s="693"/>
      <c r="U38" s="693"/>
      <c r="V38" s="693"/>
      <c r="W38" s="693"/>
      <c r="X38" s="693"/>
      <c r="Y38" s="698"/>
      <c r="Z38" s="699">
        <v>100</v>
      </c>
      <c r="AA38" s="699"/>
      <c r="AB38" s="699"/>
      <c r="AC38" s="699"/>
      <c r="AD38" s="700">
        <v>3336362</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123</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1638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281089</v>
      </c>
      <c r="CS38" s="644"/>
      <c r="CT38" s="644"/>
      <c r="CU38" s="644"/>
      <c r="CV38" s="644"/>
      <c r="CW38" s="644"/>
      <c r="CX38" s="644"/>
      <c r="CY38" s="645"/>
      <c r="CZ38" s="646">
        <v>4</v>
      </c>
      <c r="DA38" s="675"/>
      <c r="DB38" s="675"/>
      <c r="DC38" s="676"/>
      <c r="DD38" s="649">
        <v>237900</v>
      </c>
      <c r="DE38" s="644"/>
      <c r="DF38" s="644"/>
      <c r="DG38" s="644"/>
      <c r="DH38" s="644"/>
      <c r="DI38" s="644"/>
      <c r="DJ38" s="644"/>
      <c r="DK38" s="645"/>
      <c r="DL38" s="649">
        <v>167444</v>
      </c>
      <c r="DM38" s="644"/>
      <c r="DN38" s="644"/>
      <c r="DO38" s="644"/>
      <c r="DP38" s="644"/>
      <c r="DQ38" s="644"/>
      <c r="DR38" s="644"/>
      <c r="DS38" s="644"/>
      <c r="DT38" s="644"/>
      <c r="DU38" s="644"/>
      <c r="DV38" s="645"/>
      <c r="DW38" s="646">
        <v>4.8</v>
      </c>
      <c r="DX38" s="675"/>
      <c r="DY38" s="675"/>
      <c r="DZ38" s="675"/>
      <c r="EA38" s="675"/>
      <c r="EB38" s="675"/>
      <c r="EC38" s="677"/>
    </row>
    <row r="39" spans="2:133" ht="11.25" customHeight="1">
      <c r="AQ39" s="678" t="s">
        <v>333</v>
      </c>
      <c r="AR39" s="679"/>
      <c r="AS39" s="679"/>
      <c r="AT39" s="679"/>
      <c r="AU39" s="679"/>
      <c r="AV39" s="679"/>
      <c r="AW39" s="679"/>
      <c r="AX39" s="679"/>
      <c r="AY39" s="680"/>
      <c r="AZ39" s="641" t="s">
        <v>232</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129</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26635</v>
      </c>
      <c r="CS39" s="642"/>
      <c r="CT39" s="642"/>
      <c r="CU39" s="642"/>
      <c r="CV39" s="642"/>
      <c r="CW39" s="642"/>
      <c r="CX39" s="642"/>
      <c r="CY39" s="643"/>
      <c r="CZ39" s="646">
        <v>0.4</v>
      </c>
      <c r="DA39" s="675"/>
      <c r="DB39" s="675"/>
      <c r="DC39" s="676"/>
      <c r="DD39" s="649">
        <v>2000</v>
      </c>
      <c r="DE39" s="642"/>
      <c r="DF39" s="642"/>
      <c r="DG39" s="642"/>
      <c r="DH39" s="642"/>
      <c r="DI39" s="642"/>
      <c r="DJ39" s="642"/>
      <c r="DK39" s="643"/>
      <c r="DL39" s="649" t="s">
        <v>123</v>
      </c>
      <c r="DM39" s="642"/>
      <c r="DN39" s="642"/>
      <c r="DO39" s="642"/>
      <c r="DP39" s="642"/>
      <c r="DQ39" s="642"/>
      <c r="DR39" s="642"/>
      <c r="DS39" s="642"/>
      <c r="DT39" s="642"/>
      <c r="DU39" s="642"/>
      <c r="DV39" s="643"/>
      <c r="DW39" s="646" t="s">
        <v>232</v>
      </c>
      <c r="DX39" s="675"/>
      <c r="DY39" s="675"/>
      <c r="DZ39" s="675"/>
      <c r="EA39" s="675"/>
      <c r="EB39" s="675"/>
      <c r="EC39" s="677"/>
    </row>
    <row r="40" spans="2:133" ht="11.25" customHeight="1">
      <c r="AQ40" s="678" t="s">
        <v>337</v>
      </c>
      <c r="AR40" s="679"/>
      <c r="AS40" s="679"/>
      <c r="AT40" s="679"/>
      <c r="AU40" s="679"/>
      <c r="AV40" s="679"/>
      <c r="AW40" s="679"/>
      <c r="AX40" s="679"/>
      <c r="AY40" s="680"/>
      <c r="AZ40" s="641">
        <v>58980</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123</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53720</v>
      </c>
      <c r="CS40" s="644"/>
      <c r="CT40" s="644"/>
      <c r="CU40" s="644"/>
      <c r="CV40" s="644"/>
      <c r="CW40" s="644"/>
      <c r="CX40" s="644"/>
      <c r="CY40" s="645"/>
      <c r="CZ40" s="646">
        <v>0.8</v>
      </c>
      <c r="DA40" s="675"/>
      <c r="DB40" s="675"/>
      <c r="DC40" s="676"/>
      <c r="DD40" s="649">
        <v>909</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340</v>
      </c>
      <c r="AR41" s="691"/>
      <c r="AS41" s="691"/>
      <c r="AT41" s="691"/>
      <c r="AU41" s="691"/>
      <c r="AV41" s="691"/>
      <c r="AW41" s="691"/>
      <c r="AX41" s="691"/>
      <c r="AY41" s="692"/>
      <c r="AZ41" s="656">
        <v>151653</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300</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2783596</v>
      </c>
      <c r="CS42" s="644"/>
      <c r="CT42" s="644"/>
      <c r="CU42" s="644"/>
      <c r="CV42" s="644"/>
      <c r="CW42" s="644"/>
      <c r="CX42" s="644"/>
      <c r="CY42" s="645"/>
      <c r="CZ42" s="646">
        <v>39.9</v>
      </c>
      <c r="DA42" s="647"/>
      <c r="DB42" s="647"/>
      <c r="DC42" s="648"/>
      <c r="DD42" s="649">
        <v>457038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21956</v>
      </c>
      <c r="CS43" s="642"/>
      <c r="CT43" s="642"/>
      <c r="CU43" s="642"/>
      <c r="CV43" s="642"/>
      <c r="CW43" s="642"/>
      <c r="CX43" s="642"/>
      <c r="CY43" s="643"/>
      <c r="CZ43" s="646">
        <v>0.3</v>
      </c>
      <c r="DA43" s="675"/>
      <c r="DB43" s="675"/>
      <c r="DC43" s="676"/>
      <c r="DD43" s="649">
        <v>21956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299</v>
      </c>
      <c r="CE44" s="670"/>
      <c r="CF44" s="638" t="s">
        <v>348</v>
      </c>
      <c r="CG44" s="639"/>
      <c r="CH44" s="639"/>
      <c r="CI44" s="639"/>
      <c r="CJ44" s="639"/>
      <c r="CK44" s="639"/>
      <c r="CL44" s="639"/>
      <c r="CM44" s="639"/>
      <c r="CN44" s="639"/>
      <c r="CO44" s="639"/>
      <c r="CP44" s="639"/>
      <c r="CQ44" s="640"/>
      <c r="CR44" s="641">
        <v>2512326</v>
      </c>
      <c r="CS44" s="644"/>
      <c r="CT44" s="644"/>
      <c r="CU44" s="644"/>
      <c r="CV44" s="644"/>
      <c r="CW44" s="644"/>
      <c r="CX44" s="644"/>
      <c r="CY44" s="645"/>
      <c r="CZ44" s="646">
        <v>36</v>
      </c>
      <c r="DA44" s="647"/>
      <c r="DB44" s="647"/>
      <c r="DC44" s="648"/>
      <c r="DD44" s="649">
        <v>449556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1523904</v>
      </c>
      <c r="CS45" s="642"/>
      <c r="CT45" s="642"/>
      <c r="CU45" s="642"/>
      <c r="CV45" s="642"/>
      <c r="CW45" s="642"/>
      <c r="CX45" s="642"/>
      <c r="CY45" s="643"/>
      <c r="CZ45" s="646">
        <v>21.9</v>
      </c>
      <c r="DA45" s="675"/>
      <c r="DB45" s="675"/>
      <c r="DC45" s="676"/>
      <c r="DD45" s="649">
        <v>76321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988422</v>
      </c>
      <c r="CS46" s="644"/>
      <c r="CT46" s="644"/>
      <c r="CU46" s="644"/>
      <c r="CV46" s="644"/>
      <c r="CW46" s="644"/>
      <c r="CX46" s="644"/>
      <c r="CY46" s="645"/>
      <c r="CZ46" s="646">
        <v>14.2</v>
      </c>
      <c r="DA46" s="647"/>
      <c r="DB46" s="647"/>
      <c r="DC46" s="648"/>
      <c r="DD46" s="649">
        <v>373235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271270</v>
      </c>
      <c r="CS47" s="642"/>
      <c r="CT47" s="642"/>
      <c r="CU47" s="642"/>
      <c r="CV47" s="642"/>
      <c r="CW47" s="642"/>
      <c r="CX47" s="642"/>
      <c r="CY47" s="643"/>
      <c r="CZ47" s="646">
        <v>3.9</v>
      </c>
      <c r="DA47" s="675"/>
      <c r="DB47" s="675"/>
      <c r="DC47" s="676"/>
      <c r="DD47" s="649">
        <v>7482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6973592</v>
      </c>
      <c r="CS49" s="657"/>
      <c r="CT49" s="657"/>
      <c r="CU49" s="657"/>
      <c r="CV49" s="657"/>
      <c r="CW49" s="657"/>
      <c r="CX49" s="657"/>
      <c r="CY49" s="658"/>
      <c r="CZ49" s="659">
        <v>100</v>
      </c>
      <c r="DA49" s="660"/>
      <c r="DB49" s="660"/>
      <c r="DC49" s="661"/>
      <c r="DD49" s="662">
        <v>3835896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IN+FtW13dikvZ3c2R1u+74a+pzAD2M3iuKMvwMRCTBRB8+V2Q3CYwZB4BQQOAj+ys3yIvVlfp3212SpID5BjfA==" saltValue="o+AVlkaz0vHayOcpIMIZ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7060</v>
      </c>
      <c r="R7" s="1174"/>
      <c r="S7" s="1174"/>
      <c r="T7" s="1174"/>
      <c r="U7" s="1174"/>
      <c r="V7" s="1174">
        <v>6973</v>
      </c>
      <c r="W7" s="1174"/>
      <c r="X7" s="1174"/>
      <c r="Y7" s="1174"/>
      <c r="Z7" s="1174"/>
      <c r="AA7" s="1174">
        <v>87</v>
      </c>
      <c r="AB7" s="1174"/>
      <c r="AC7" s="1174"/>
      <c r="AD7" s="1174"/>
      <c r="AE7" s="1175"/>
      <c r="AF7" s="1176">
        <v>86</v>
      </c>
      <c r="AG7" s="1177"/>
      <c r="AH7" s="1177"/>
      <c r="AI7" s="1177"/>
      <c r="AJ7" s="1178"/>
      <c r="AK7" s="1160" t="s">
        <v>572</v>
      </c>
      <c r="AL7" s="1161"/>
      <c r="AM7" s="1161"/>
      <c r="AN7" s="1161"/>
      <c r="AO7" s="1161"/>
      <c r="AP7" s="1161">
        <v>7343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564</v>
      </c>
      <c r="BT7" s="1165"/>
      <c r="BU7" s="1165"/>
      <c r="BV7" s="1165"/>
      <c r="BW7" s="1165"/>
      <c r="BX7" s="1165"/>
      <c r="BY7" s="1165"/>
      <c r="BZ7" s="1165"/>
      <c r="CA7" s="1165"/>
      <c r="CB7" s="1165"/>
      <c r="CC7" s="1165"/>
      <c r="CD7" s="1165"/>
      <c r="CE7" s="1165"/>
      <c r="CF7" s="1165"/>
      <c r="CG7" s="1166"/>
      <c r="CH7" s="1157">
        <v>8</v>
      </c>
      <c r="CI7" s="1158"/>
      <c r="CJ7" s="1158"/>
      <c r="CK7" s="1158"/>
      <c r="CL7" s="1159"/>
      <c r="CM7" s="1157">
        <v>8</v>
      </c>
      <c r="CN7" s="1158"/>
      <c r="CO7" s="1158"/>
      <c r="CP7" s="1158"/>
      <c r="CQ7" s="1159"/>
      <c r="CR7" s="1157">
        <v>5</v>
      </c>
      <c r="CS7" s="1158"/>
      <c r="CT7" s="1158"/>
      <c r="CU7" s="1158"/>
      <c r="CV7" s="1159"/>
      <c r="CW7" s="1157" t="s">
        <v>563</v>
      </c>
      <c r="CX7" s="1158"/>
      <c r="CY7" s="1158"/>
      <c r="CZ7" s="1158"/>
      <c r="DA7" s="1159"/>
      <c r="DB7" s="1157">
        <v>175</v>
      </c>
      <c r="DC7" s="1158"/>
      <c r="DD7" s="1158"/>
      <c r="DE7" s="1158"/>
      <c r="DF7" s="1159"/>
      <c r="DG7" s="1157" t="s">
        <v>563</v>
      </c>
      <c r="DH7" s="1158"/>
      <c r="DI7" s="1158"/>
      <c r="DJ7" s="1158"/>
      <c r="DK7" s="1159"/>
      <c r="DL7" s="1157" t="s">
        <v>563</v>
      </c>
      <c r="DM7" s="1158"/>
      <c r="DN7" s="1158"/>
      <c r="DO7" s="1158"/>
      <c r="DP7" s="1159"/>
      <c r="DQ7" s="1157" t="s">
        <v>563</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7">
        <v>7060</v>
      </c>
      <c r="R23" s="1138"/>
      <c r="S23" s="1138"/>
      <c r="T23" s="1138"/>
      <c r="U23" s="1138"/>
      <c r="V23" s="1138">
        <v>6973</v>
      </c>
      <c r="W23" s="1138"/>
      <c r="X23" s="1138"/>
      <c r="Y23" s="1138"/>
      <c r="Z23" s="1138"/>
      <c r="AA23" s="1138">
        <v>87</v>
      </c>
      <c r="AB23" s="1138"/>
      <c r="AC23" s="1138"/>
      <c r="AD23" s="1138"/>
      <c r="AE23" s="1139"/>
      <c r="AF23" s="1140">
        <v>86</v>
      </c>
      <c r="AG23" s="1138"/>
      <c r="AH23" s="1138"/>
      <c r="AI23" s="1138"/>
      <c r="AJ23" s="1141"/>
      <c r="AK23" s="1142"/>
      <c r="AL23" s="1143"/>
      <c r="AM23" s="1143"/>
      <c r="AN23" s="1143"/>
      <c r="AO23" s="1143"/>
      <c r="AP23" s="1138">
        <v>7343</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391</v>
      </c>
      <c r="C28" s="1120"/>
      <c r="D28" s="1120"/>
      <c r="E28" s="1120"/>
      <c r="F28" s="1120"/>
      <c r="G28" s="1120"/>
      <c r="H28" s="1120"/>
      <c r="I28" s="1120"/>
      <c r="J28" s="1120"/>
      <c r="K28" s="1120"/>
      <c r="L28" s="1120"/>
      <c r="M28" s="1120"/>
      <c r="N28" s="1120"/>
      <c r="O28" s="1120"/>
      <c r="P28" s="1121"/>
      <c r="Q28" s="1122">
        <v>867</v>
      </c>
      <c r="R28" s="1123"/>
      <c r="S28" s="1123"/>
      <c r="T28" s="1123"/>
      <c r="U28" s="1123"/>
      <c r="V28" s="1123">
        <v>865</v>
      </c>
      <c r="W28" s="1123"/>
      <c r="X28" s="1123"/>
      <c r="Y28" s="1123"/>
      <c r="Z28" s="1123"/>
      <c r="AA28" s="1123">
        <v>2</v>
      </c>
      <c r="AB28" s="1123"/>
      <c r="AC28" s="1123"/>
      <c r="AD28" s="1123"/>
      <c r="AE28" s="1124"/>
      <c r="AF28" s="1125">
        <v>2</v>
      </c>
      <c r="AG28" s="1123"/>
      <c r="AH28" s="1123"/>
      <c r="AI28" s="1123"/>
      <c r="AJ28" s="1126"/>
      <c r="AK28" s="1127">
        <v>59</v>
      </c>
      <c r="AL28" s="1115"/>
      <c r="AM28" s="1115"/>
      <c r="AN28" s="1115"/>
      <c r="AO28" s="1115"/>
      <c r="AP28" s="1115" t="s">
        <v>572</v>
      </c>
      <c r="AQ28" s="1115"/>
      <c r="AR28" s="1115"/>
      <c r="AS28" s="1115"/>
      <c r="AT28" s="1115"/>
      <c r="AU28" s="1115" t="s">
        <v>572</v>
      </c>
      <c r="AV28" s="1115"/>
      <c r="AW28" s="1115"/>
      <c r="AX28" s="1115"/>
      <c r="AY28" s="1115"/>
      <c r="AZ28" s="1116" t="s">
        <v>572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v>497</v>
      </c>
      <c r="R29" s="1113"/>
      <c r="S29" s="1113"/>
      <c r="T29" s="1113"/>
      <c r="U29" s="1113"/>
      <c r="V29" s="1113">
        <v>484</v>
      </c>
      <c r="W29" s="1113"/>
      <c r="X29" s="1113"/>
      <c r="Y29" s="1113"/>
      <c r="Z29" s="1113"/>
      <c r="AA29" s="1113">
        <v>13</v>
      </c>
      <c r="AB29" s="1113"/>
      <c r="AC29" s="1113"/>
      <c r="AD29" s="1113"/>
      <c r="AE29" s="1114"/>
      <c r="AF29" s="1088">
        <v>13</v>
      </c>
      <c r="AG29" s="1089"/>
      <c r="AH29" s="1089"/>
      <c r="AI29" s="1089"/>
      <c r="AJ29" s="1090"/>
      <c r="AK29" s="1049">
        <v>69</v>
      </c>
      <c r="AL29" s="1040"/>
      <c r="AM29" s="1040"/>
      <c r="AN29" s="1040"/>
      <c r="AO29" s="1040"/>
      <c r="AP29" s="1040" t="s">
        <v>572</v>
      </c>
      <c r="AQ29" s="1040"/>
      <c r="AR29" s="1040"/>
      <c r="AS29" s="1040"/>
      <c r="AT29" s="1040"/>
      <c r="AU29" s="1040" t="s">
        <v>572</v>
      </c>
      <c r="AV29" s="1040"/>
      <c r="AW29" s="1040"/>
      <c r="AX29" s="1040"/>
      <c r="AY29" s="1040"/>
      <c r="AZ29" s="1111" t="s">
        <v>572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v>72</v>
      </c>
      <c r="R30" s="1113"/>
      <c r="S30" s="1113"/>
      <c r="T30" s="1113"/>
      <c r="U30" s="1113"/>
      <c r="V30" s="1113">
        <v>72</v>
      </c>
      <c r="W30" s="1113"/>
      <c r="X30" s="1113"/>
      <c r="Y30" s="1113"/>
      <c r="Z30" s="1113"/>
      <c r="AA30" s="1113" t="s">
        <v>557</v>
      </c>
      <c r="AB30" s="1113"/>
      <c r="AC30" s="1113"/>
      <c r="AD30" s="1113"/>
      <c r="AE30" s="1114"/>
      <c r="AF30" s="1088" t="s">
        <v>123</v>
      </c>
      <c r="AG30" s="1089"/>
      <c r="AH30" s="1089"/>
      <c r="AI30" s="1089"/>
      <c r="AJ30" s="1090"/>
      <c r="AK30" s="1049">
        <v>23</v>
      </c>
      <c r="AL30" s="1040"/>
      <c r="AM30" s="1040"/>
      <c r="AN30" s="1040"/>
      <c r="AO30" s="1040"/>
      <c r="AP30" s="1040" t="s">
        <v>572</v>
      </c>
      <c r="AQ30" s="1040"/>
      <c r="AR30" s="1040"/>
      <c r="AS30" s="1040"/>
      <c r="AT30" s="1040"/>
      <c r="AU30" s="1040" t="s">
        <v>572</v>
      </c>
      <c r="AV30" s="1040"/>
      <c r="AW30" s="1040"/>
      <c r="AX30" s="1040"/>
      <c r="AY30" s="1040"/>
      <c r="AZ30" s="1111" t="s">
        <v>572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147</v>
      </c>
      <c r="C31" s="1107"/>
      <c r="D31" s="1107"/>
      <c r="E31" s="1107"/>
      <c r="F31" s="1107"/>
      <c r="G31" s="1107"/>
      <c r="H31" s="1107"/>
      <c r="I31" s="1107"/>
      <c r="J31" s="1107"/>
      <c r="K31" s="1107"/>
      <c r="L31" s="1107"/>
      <c r="M31" s="1107"/>
      <c r="N31" s="1107"/>
      <c r="O31" s="1107"/>
      <c r="P31" s="1108"/>
      <c r="Q31" s="1112">
        <v>680</v>
      </c>
      <c r="R31" s="1113"/>
      <c r="S31" s="1113"/>
      <c r="T31" s="1113"/>
      <c r="U31" s="1113"/>
      <c r="V31" s="1113">
        <v>678</v>
      </c>
      <c r="W31" s="1113"/>
      <c r="X31" s="1113"/>
      <c r="Y31" s="1113"/>
      <c r="Z31" s="1113"/>
      <c r="AA31" s="1113">
        <v>2</v>
      </c>
      <c r="AB31" s="1113"/>
      <c r="AC31" s="1113"/>
      <c r="AD31" s="1113"/>
      <c r="AE31" s="1114"/>
      <c r="AF31" s="1088">
        <v>-5</v>
      </c>
      <c r="AG31" s="1089"/>
      <c r="AH31" s="1089"/>
      <c r="AI31" s="1089"/>
      <c r="AJ31" s="1090"/>
      <c r="AK31" s="1049">
        <v>353</v>
      </c>
      <c r="AL31" s="1040"/>
      <c r="AM31" s="1040"/>
      <c r="AN31" s="1040"/>
      <c r="AO31" s="1040"/>
      <c r="AP31" s="1040">
        <v>857</v>
      </c>
      <c r="AQ31" s="1040"/>
      <c r="AR31" s="1040"/>
      <c r="AS31" s="1040"/>
      <c r="AT31" s="1040"/>
      <c r="AU31" s="1040">
        <v>428</v>
      </c>
      <c r="AV31" s="1040"/>
      <c r="AW31" s="1040"/>
      <c r="AX31" s="1040"/>
      <c r="AY31" s="1040"/>
      <c r="AZ31" s="1111" t="s">
        <v>559</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v>283</v>
      </c>
      <c r="R32" s="1113"/>
      <c r="S32" s="1113"/>
      <c r="T32" s="1113"/>
      <c r="U32" s="1113"/>
      <c r="V32" s="1113">
        <v>282</v>
      </c>
      <c r="W32" s="1113"/>
      <c r="X32" s="1113"/>
      <c r="Y32" s="1113"/>
      <c r="Z32" s="1113"/>
      <c r="AA32" s="1113">
        <v>1</v>
      </c>
      <c r="AB32" s="1113"/>
      <c r="AC32" s="1113"/>
      <c r="AD32" s="1113"/>
      <c r="AE32" s="1114"/>
      <c r="AF32" s="1088">
        <v>1</v>
      </c>
      <c r="AG32" s="1089"/>
      <c r="AH32" s="1089"/>
      <c r="AI32" s="1089"/>
      <c r="AJ32" s="1090"/>
      <c r="AK32" s="1049">
        <v>70</v>
      </c>
      <c r="AL32" s="1040"/>
      <c r="AM32" s="1040"/>
      <c r="AN32" s="1040"/>
      <c r="AO32" s="1040"/>
      <c r="AP32" s="1040">
        <v>1154</v>
      </c>
      <c r="AQ32" s="1040"/>
      <c r="AR32" s="1040"/>
      <c r="AS32" s="1040"/>
      <c r="AT32" s="1040"/>
      <c r="AU32" s="1040">
        <v>577</v>
      </c>
      <c r="AV32" s="1040"/>
      <c r="AW32" s="1040"/>
      <c r="AX32" s="1040"/>
      <c r="AY32" s="1040"/>
      <c r="AZ32" s="1111" t="s">
        <v>558</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v>
      </c>
      <c r="AG63" s="1028"/>
      <c r="AH63" s="1028"/>
      <c r="AI63" s="1028"/>
      <c r="AJ63" s="1099"/>
      <c r="AK63" s="1100"/>
      <c r="AL63" s="1032"/>
      <c r="AM63" s="1032"/>
      <c r="AN63" s="1032"/>
      <c r="AO63" s="1032"/>
      <c r="AP63" s="1028">
        <v>2011</v>
      </c>
      <c r="AQ63" s="1028"/>
      <c r="AR63" s="1028"/>
      <c r="AS63" s="1028"/>
      <c r="AT63" s="1028"/>
      <c r="AU63" s="1028">
        <v>1005</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403</v>
      </c>
      <c r="AB66" s="1071"/>
      <c r="AC66" s="1071"/>
      <c r="AD66" s="1071"/>
      <c r="AE66" s="1072"/>
      <c r="AF66" s="1076" t="s">
        <v>404</v>
      </c>
      <c r="AG66" s="1077"/>
      <c r="AH66" s="1077"/>
      <c r="AI66" s="1077"/>
      <c r="AJ66" s="1078"/>
      <c r="AK66" s="1070" t="s">
        <v>405</v>
      </c>
      <c r="AL66" s="1065"/>
      <c r="AM66" s="1065"/>
      <c r="AN66" s="1065"/>
      <c r="AO66" s="1066"/>
      <c r="AP66" s="1070" t="s">
        <v>406</v>
      </c>
      <c r="AQ66" s="1071"/>
      <c r="AR66" s="1071"/>
      <c r="AS66" s="1071"/>
      <c r="AT66" s="1072"/>
      <c r="AU66" s="1070" t="s">
        <v>407</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560</v>
      </c>
      <c r="C68" s="1055"/>
      <c r="D68" s="1055"/>
      <c r="E68" s="1055"/>
      <c r="F68" s="1055"/>
      <c r="G68" s="1055"/>
      <c r="H68" s="1055"/>
      <c r="I68" s="1055"/>
      <c r="J68" s="1055"/>
      <c r="K68" s="1055"/>
      <c r="L68" s="1055"/>
      <c r="M68" s="1055"/>
      <c r="N68" s="1055"/>
      <c r="O68" s="1055"/>
      <c r="P68" s="1056"/>
      <c r="Q68" s="1057">
        <v>803</v>
      </c>
      <c r="R68" s="1051"/>
      <c r="S68" s="1051"/>
      <c r="T68" s="1051"/>
      <c r="U68" s="1051"/>
      <c r="V68" s="1051">
        <v>787</v>
      </c>
      <c r="W68" s="1051"/>
      <c r="X68" s="1051"/>
      <c r="Y68" s="1051"/>
      <c r="Z68" s="1051"/>
      <c r="AA68" s="1051">
        <v>16</v>
      </c>
      <c r="AB68" s="1051"/>
      <c r="AC68" s="1051"/>
      <c r="AD68" s="1051"/>
      <c r="AE68" s="1051"/>
      <c r="AF68" s="1051">
        <v>16</v>
      </c>
      <c r="AG68" s="1051"/>
      <c r="AH68" s="1051"/>
      <c r="AI68" s="1051"/>
      <c r="AJ68" s="1051"/>
      <c r="AK68" s="1051" t="s">
        <v>563</v>
      </c>
      <c r="AL68" s="1051"/>
      <c r="AM68" s="1051"/>
      <c r="AN68" s="1051"/>
      <c r="AO68" s="1051"/>
      <c r="AP68" s="1051">
        <v>499</v>
      </c>
      <c r="AQ68" s="1051"/>
      <c r="AR68" s="1051"/>
      <c r="AS68" s="1051"/>
      <c r="AT68" s="1051"/>
      <c r="AU68" s="1051">
        <v>107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561</v>
      </c>
      <c r="C69" s="1044"/>
      <c r="D69" s="1044"/>
      <c r="E69" s="1044"/>
      <c r="F69" s="1044"/>
      <c r="G69" s="1044"/>
      <c r="H69" s="1044"/>
      <c r="I69" s="1044"/>
      <c r="J69" s="1044"/>
      <c r="K69" s="1044"/>
      <c r="L69" s="1044"/>
      <c r="M69" s="1044"/>
      <c r="N69" s="1044"/>
      <c r="O69" s="1044"/>
      <c r="P69" s="1045"/>
      <c r="Q69" s="1046">
        <v>182</v>
      </c>
      <c r="R69" s="1040"/>
      <c r="S69" s="1040"/>
      <c r="T69" s="1040"/>
      <c r="U69" s="1040"/>
      <c r="V69" s="1040">
        <v>181</v>
      </c>
      <c r="W69" s="1040"/>
      <c r="X69" s="1040"/>
      <c r="Y69" s="1040"/>
      <c r="Z69" s="1040"/>
      <c r="AA69" s="1040">
        <v>1</v>
      </c>
      <c r="AB69" s="1040"/>
      <c r="AC69" s="1040"/>
      <c r="AD69" s="1040"/>
      <c r="AE69" s="1040"/>
      <c r="AF69" s="1040">
        <v>1</v>
      </c>
      <c r="AG69" s="1040"/>
      <c r="AH69" s="1040"/>
      <c r="AI69" s="1040"/>
      <c r="AJ69" s="1040"/>
      <c r="AK69" s="1040" t="s">
        <v>563</v>
      </c>
      <c r="AL69" s="1040"/>
      <c r="AM69" s="1040"/>
      <c r="AN69" s="1040"/>
      <c r="AO69" s="1040"/>
      <c r="AP69" s="1040" t="s">
        <v>563</v>
      </c>
      <c r="AQ69" s="1040"/>
      <c r="AR69" s="1040"/>
      <c r="AS69" s="1040"/>
      <c r="AT69" s="1040"/>
      <c r="AU69" s="1040" t="s">
        <v>563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562</v>
      </c>
      <c r="C70" s="1044"/>
      <c r="D70" s="1044"/>
      <c r="E70" s="1044"/>
      <c r="F70" s="1044"/>
      <c r="G70" s="1044"/>
      <c r="H70" s="1044"/>
      <c r="I70" s="1044"/>
      <c r="J70" s="1044"/>
      <c r="K70" s="1044"/>
      <c r="L70" s="1044"/>
      <c r="M70" s="1044"/>
      <c r="N70" s="1044"/>
      <c r="O70" s="1044"/>
      <c r="P70" s="1045"/>
      <c r="Q70" s="1046">
        <v>885</v>
      </c>
      <c r="R70" s="1040"/>
      <c r="S70" s="1040"/>
      <c r="T70" s="1040"/>
      <c r="U70" s="1040"/>
      <c r="V70" s="1040">
        <v>876</v>
      </c>
      <c r="W70" s="1040"/>
      <c r="X70" s="1040"/>
      <c r="Y70" s="1040"/>
      <c r="Z70" s="1040"/>
      <c r="AA70" s="1040">
        <v>9</v>
      </c>
      <c r="AB70" s="1040"/>
      <c r="AC70" s="1040"/>
      <c r="AD70" s="1040"/>
      <c r="AE70" s="1040"/>
      <c r="AF70" s="1040">
        <v>9</v>
      </c>
      <c r="AG70" s="1040"/>
      <c r="AH70" s="1040"/>
      <c r="AI70" s="1040"/>
      <c r="AJ70" s="1040"/>
      <c r="AK70" s="1040" t="s">
        <v>563</v>
      </c>
      <c r="AL70" s="1040"/>
      <c r="AM70" s="1040"/>
      <c r="AN70" s="1040"/>
      <c r="AO70" s="1040"/>
      <c r="AP70" s="1040">
        <v>59</v>
      </c>
      <c r="AQ70" s="1040"/>
      <c r="AR70" s="1040"/>
      <c r="AS70" s="1040"/>
      <c r="AT70" s="1040"/>
      <c r="AU70" s="1040">
        <v>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570</v>
      </c>
      <c r="C71" s="1044"/>
      <c r="D71" s="1044"/>
      <c r="E71" s="1044"/>
      <c r="F71" s="1044"/>
      <c r="G71" s="1044"/>
      <c r="H71" s="1044"/>
      <c r="I71" s="1044"/>
      <c r="J71" s="1044"/>
      <c r="K71" s="1044"/>
      <c r="L71" s="1044"/>
      <c r="M71" s="1044"/>
      <c r="N71" s="1044"/>
      <c r="O71" s="1044"/>
      <c r="P71" s="1045"/>
      <c r="Q71" s="1046">
        <v>23</v>
      </c>
      <c r="R71" s="1040"/>
      <c r="S71" s="1040"/>
      <c r="T71" s="1040"/>
      <c r="U71" s="1040"/>
      <c r="V71" s="1040">
        <v>22</v>
      </c>
      <c r="W71" s="1040"/>
      <c r="X71" s="1040"/>
      <c r="Y71" s="1040"/>
      <c r="Z71" s="1040"/>
      <c r="AA71" s="1040">
        <v>1</v>
      </c>
      <c r="AB71" s="1040"/>
      <c r="AC71" s="1040"/>
      <c r="AD71" s="1040"/>
      <c r="AE71" s="1040"/>
      <c r="AF71" s="1040">
        <v>1</v>
      </c>
      <c r="AG71" s="1040"/>
      <c r="AH71" s="1040"/>
      <c r="AI71" s="1040"/>
      <c r="AJ71" s="1040"/>
      <c r="AK71" s="1040" t="s">
        <v>500</v>
      </c>
      <c r="AL71" s="1040"/>
      <c r="AM71" s="1040"/>
      <c r="AN71" s="1040"/>
      <c r="AO71" s="1040"/>
      <c r="AP71" s="1040" t="s">
        <v>500</v>
      </c>
      <c r="AQ71" s="1040"/>
      <c r="AR71" s="1040"/>
      <c r="AS71" s="1040"/>
      <c r="AT71" s="1040"/>
      <c r="AU71" s="1040" t="s">
        <v>500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571</v>
      </c>
      <c r="C72" s="1044"/>
      <c r="D72" s="1044"/>
      <c r="E72" s="1044"/>
      <c r="F72" s="1044"/>
      <c r="G72" s="1044"/>
      <c r="H72" s="1044"/>
      <c r="I72" s="1044"/>
      <c r="J72" s="1044"/>
      <c r="K72" s="1044"/>
      <c r="L72" s="1044"/>
      <c r="M72" s="1044"/>
      <c r="N72" s="1044"/>
      <c r="O72" s="1044"/>
      <c r="P72" s="1045"/>
      <c r="Q72" s="1046">
        <v>15</v>
      </c>
      <c r="R72" s="1040"/>
      <c r="S72" s="1040"/>
      <c r="T72" s="1040"/>
      <c r="U72" s="1040"/>
      <c r="V72" s="1040">
        <v>12</v>
      </c>
      <c r="W72" s="1040"/>
      <c r="X72" s="1040"/>
      <c r="Y72" s="1040"/>
      <c r="Z72" s="1040"/>
      <c r="AA72" s="1040">
        <v>3</v>
      </c>
      <c r="AB72" s="1040"/>
      <c r="AC72" s="1040"/>
      <c r="AD72" s="1040"/>
      <c r="AE72" s="1040"/>
      <c r="AF72" s="1040">
        <v>3</v>
      </c>
      <c r="AG72" s="1040"/>
      <c r="AH72" s="1040"/>
      <c r="AI72" s="1040"/>
      <c r="AJ72" s="1040"/>
      <c r="AK72" s="1040" t="s">
        <v>500</v>
      </c>
      <c r="AL72" s="1040"/>
      <c r="AM72" s="1040"/>
      <c r="AN72" s="1040"/>
      <c r="AO72" s="1040"/>
      <c r="AP72" s="1040" t="s">
        <v>500</v>
      </c>
      <c r="AQ72" s="1040"/>
      <c r="AR72" s="1040"/>
      <c r="AS72" s="1040"/>
      <c r="AT72" s="1040"/>
      <c r="AU72" s="1040" t="s">
        <v>500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v>
      </c>
      <c r="AG88" s="1028"/>
      <c r="AH88" s="1028"/>
      <c r="AI88" s="1028"/>
      <c r="AJ88" s="1028"/>
      <c r="AK88" s="1032"/>
      <c r="AL88" s="1032"/>
      <c r="AM88" s="1032"/>
      <c r="AN88" s="1032"/>
      <c r="AO88" s="1032"/>
      <c r="AP88" s="1028">
        <v>558</v>
      </c>
      <c r="AQ88" s="1028"/>
      <c r="AR88" s="1028"/>
      <c r="AS88" s="1028"/>
      <c r="AT88" s="1028"/>
      <c r="AU88" s="1028">
        <v>110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563</v>
      </c>
      <c r="CX102" s="1020"/>
      <c r="CY102" s="1020"/>
      <c r="CZ102" s="1020"/>
      <c r="DA102" s="1021"/>
      <c r="DB102" s="1019">
        <v>175</v>
      </c>
      <c r="DC102" s="1020"/>
      <c r="DD102" s="1020"/>
      <c r="DE102" s="1020"/>
      <c r="DF102" s="1021"/>
      <c r="DG102" s="1019" t="s">
        <v>563</v>
      </c>
      <c r="DH102" s="1020"/>
      <c r="DI102" s="1020"/>
      <c r="DJ102" s="1020"/>
      <c r="DK102" s="1021"/>
      <c r="DL102" s="1019" t="s">
        <v>563</v>
      </c>
      <c r="DM102" s="1020"/>
      <c r="DN102" s="1020"/>
      <c r="DO102" s="1020"/>
      <c r="DP102" s="1021"/>
      <c r="DQ102" s="1019" t="s">
        <v>563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298</v>
      </c>
      <c r="AG109" s="963"/>
      <c r="AH109" s="963"/>
      <c r="AI109" s="963"/>
      <c r="AJ109" s="964"/>
      <c r="AK109" s="965" t="s">
        <v>297</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298</v>
      </c>
      <c r="BW109" s="963"/>
      <c r="BX109" s="963"/>
      <c r="BY109" s="963"/>
      <c r="BZ109" s="964"/>
      <c r="CA109" s="965" t="s">
        <v>297</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298</v>
      </c>
      <c r="DM109" s="963"/>
      <c r="DN109" s="963"/>
      <c r="DO109" s="963"/>
      <c r="DP109" s="964"/>
      <c r="DQ109" s="965" t="s">
        <v>297</v>
      </c>
      <c r="DR109" s="963"/>
      <c r="DS109" s="963"/>
      <c r="DT109" s="963"/>
      <c r="DU109" s="964"/>
      <c r="DV109" s="965" t="s">
        <v>418</v>
      </c>
      <c r="DW109" s="963"/>
      <c r="DX109" s="963"/>
      <c r="DY109" s="963"/>
      <c r="DZ109" s="994"/>
    </row>
    <row r="110" spans="1:131" s="226" customFormat="1" ht="26.25" customHeight="1">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651952</v>
      </c>
      <c r="AB110" s="956"/>
      <c r="AC110" s="956"/>
      <c r="AD110" s="956"/>
      <c r="AE110" s="957"/>
      <c r="AF110" s="958">
        <v>590242</v>
      </c>
      <c r="AG110" s="956"/>
      <c r="AH110" s="956"/>
      <c r="AI110" s="956"/>
      <c r="AJ110" s="957"/>
      <c r="AK110" s="958">
        <v>551564</v>
      </c>
      <c r="AL110" s="956"/>
      <c r="AM110" s="956"/>
      <c r="AN110" s="956"/>
      <c r="AO110" s="957"/>
      <c r="AP110" s="959">
        <v>19</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6100195</v>
      </c>
      <c r="BR110" s="903"/>
      <c r="BS110" s="903"/>
      <c r="BT110" s="903"/>
      <c r="BU110" s="903"/>
      <c r="BV110" s="903">
        <v>6609256</v>
      </c>
      <c r="BW110" s="903"/>
      <c r="BX110" s="903"/>
      <c r="BY110" s="903"/>
      <c r="BZ110" s="903"/>
      <c r="CA110" s="903">
        <v>7343328</v>
      </c>
      <c r="CB110" s="903"/>
      <c r="CC110" s="903"/>
      <c r="CD110" s="903"/>
      <c r="CE110" s="903"/>
      <c r="CF110" s="927">
        <v>252.5</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424</v>
      </c>
      <c r="DH110" s="903"/>
      <c r="DI110" s="903"/>
      <c r="DJ110" s="903"/>
      <c r="DK110" s="903"/>
      <c r="DL110" s="903" t="s">
        <v>425</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425</v>
      </c>
      <c r="AL111" s="984"/>
      <c r="AM111" s="984"/>
      <c r="AN111" s="984"/>
      <c r="AO111" s="985"/>
      <c r="AP111" s="987" t="s">
        <v>424</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66109</v>
      </c>
      <c r="BR111" s="875"/>
      <c r="BS111" s="875"/>
      <c r="BT111" s="875"/>
      <c r="BU111" s="875"/>
      <c r="BV111" s="875">
        <v>52302</v>
      </c>
      <c r="BW111" s="875"/>
      <c r="BX111" s="875"/>
      <c r="BY111" s="875"/>
      <c r="BZ111" s="875"/>
      <c r="CA111" s="875">
        <v>36566</v>
      </c>
      <c r="CB111" s="875"/>
      <c r="CC111" s="875"/>
      <c r="CD111" s="875"/>
      <c r="CE111" s="875"/>
      <c r="CF111" s="936">
        <v>1.3</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424</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648897</v>
      </c>
      <c r="BR112" s="875"/>
      <c r="BS112" s="875"/>
      <c r="BT112" s="875"/>
      <c r="BU112" s="875"/>
      <c r="BV112" s="875">
        <v>834867</v>
      </c>
      <c r="BW112" s="875"/>
      <c r="BX112" s="875"/>
      <c r="BY112" s="875"/>
      <c r="BZ112" s="875"/>
      <c r="CA112" s="875">
        <v>1413819</v>
      </c>
      <c r="CB112" s="875"/>
      <c r="CC112" s="875"/>
      <c r="CD112" s="875"/>
      <c r="CE112" s="875"/>
      <c r="CF112" s="936">
        <v>48.6</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424</v>
      </c>
      <c r="DR112" s="875"/>
      <c r="DS112" s="875"/>
      <c r="DT112" s="875"/>
      <c r="DU112" s="875"/>
      <c r="DV112" s="852" t="s">
        <v>123</v>
      </c>
      <c r="DW112" s="852"/>
      <c r="DX112" s="852"/>
      <c r="DY112" s="852"/>
      <c r="DZ112" s="853"/>
    </row>
    <row r="113" spans="1:130" s="226" customFormat="1" ht="26.25" customHeight="1">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61995</v>
      </c>
      <c r="AB113" s="984"/>
      <c r="AC113" s="984"/>
      <c r="AD113" s="984"/>
      <c r="AE113" s="985"/>
      <c r="AF113" s="986">
        <v>61812</v>
      </c>
      <c r="AG113" s="984"/>
      <c r="AH113" s="984"/>
      <c r="AI113" s="984"/>
      <c r="AJ113" s="985"/>
      <c r="AK113" s="986">
        <v>62789</v>
      </c>
      <c r="AL113" s="984"/>
      <c r="AM113" s="984"/>
      <c r="AN113" s="984"/>
      <c r="AO113" s="985"/>
      <c r="AP113" s="987">
        <v>2.2000000000000002</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66243</v>
      </c>
      <c r="BR113" s="875"/>
      <c r="BS113" s="875"/>
      <c r="BT113" s="875"/>
      <c r="BU113" s="875"/>
      <c r="BV113" s="875">
        <v>53811</v>
      </c>
      <c r="BW113" s="875"/>
      <c r="BX113" s="875"/>
      <c r="BY113" s="875"/>
      <c r="BZ113" s="875"/>
      <c r="CA113" s="875">
        <v>109992</v>
      </c>
      <c r="CB113" s="875"/>
      <c r="CC113" s="875"/>
      <c r="CD113" s="875"/>
      <c r="CE113" s="875"/>
      <c r="CF113" s="936">
        <v>3.8</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424</v>
      </c>
      <c r="DH113" s="838"/>
      <c r="DI113" s="838"/>
      <c r="DJ113" s="838"/>
      <c r="DK113" s="839"/>
      <c r="DL113" s="840" t="s">
        <v>123</v>
      </c>
      <c r="DM113" s="838"/>
      <c r="DN113" s="838"/>
      <c r="DO113" s="838"/>
      <c r="DP113" s="839"/>
      <c r="DQ113" s="840" t="s">
        <v>424</v>
      </c>
      <c r="DR113" s="838"/>
      <c r="DS113" s="838"/>
      <c r="DT113" s="838"/>
      <c r="DU113" s="839"/>
      <c r="DV113" s="885" t="s">
        <v>123</v>
      </c>
      <c r="DW113" s="886"/>
      <c r="DX113" s="886"/>
      <c r="DY113" s="886"/>
      <c r="DZ113" s="887"/>
    </row>
    <row r="114" spans="1:130" s="226" customFormat="1" ht="26.25" customHeight="1">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18474</v>
      </c>
      <c r="AB114" s="838"/>
      <c r="AC114" s="838"/>
      <c r="AD114" s="838"/>
      <c r="AE114" s="839"/>
      <c r="AF114" s="840">
        <v>13339</v>
      </c>
      <c r="AG114" s="838"/>
      <c r="AH114" s="838"/>
      <c r="AI114" s="838"/>
      <c r="AJ114" s="839"/>
      <c r="AK114" s="840">
        <v>7457</v>
      </c>
      <c r="AL114" s="838"/>
      <c r="AM114" s="838"/>
      <c r="AN114" s="838"/>
      <c r="AO114" s="839"/>
      <c r="AP114" s="885">
        <v>0.3</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918108</v>
      </c>
      <c r="BR114" s="875"/>
      <c r="BS114" s="875"/>
      <c r="BT114" s="875"/>
      <c r="BU114" s="875"/>
      <c r="BV114" s="875">
        <v>912953</v>
      </c>
      <c r="BW114" s="875"/>
      <c r="BX114" s="875"/>
      <c r="BY114" s="875"/>
      <c r="BZ114" s="875"/>
      <c r="CA114" s="875">
        <v>876921</v>
      </c>
      <c r="CB114" s="875"/>
      <c r="CC114" s="875"/>
      <c r="CD114" s="875"/>
      <c r="CE114" s="875"/>
      <c r="CF114" s="936">
        <v>30.2</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424</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26756</v>
      </c>
      <c r="AB115" s="984"/>
      <c r="AC115" s="984"/>
      <c r="AD115" s="984"/>
      <c r="AE115" s="985"/>
      <c r="AF115" s="986">
        <v>24083</v>
      </c>
      <c r="AG115" s="984"/>
      <c r="AH115" s="984"/>
      <c r="AI115" s="984"/>
      <c r="AJ115" s="985"/>
      <c r="AK115" s="986">
        <v>19085</v>
      </c>
      <c r="AL115" s="984"/>
      <c r="AM115" s="984"/>
      <c r="AN115" s="984"/>
      <c r="AO115" s="985"/>
      <c r="AP115" s="987">
        <v>0.7</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424</v>
      </c>
      <c r="DW115" s="886"/>
      <c r="DX115" s="886"/>
      <c r="DY115" s="886"/>
      <c r="DZ115" s="887"/>
    </row>
    <row r="116" spans="1:130" s="226" customFormat="1" ht="26.25" customHeight="1">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331</v>
      </c>
      <c r="AB116" s="838"/>
      <c r="AC116" s="838"/>
      <c r="AD116" s="838"/>
      <c r="AE116" s="839"/>
      <c r="AF116" s="840">
        <v>529</v>
      </c>
      <c r="AG116" s="838"/>
      <c r="AH116" s="838"/>
      <c r="AI116" s="838"/>
      <c r="AJ116" s="839"/>
      <c r="AK116" s="840">
        <v>675</v>
      </c>
      <c r="AL116" s="838"/>
      <c r="AM116" s="838"/>
      <c r="AN116" s="838"/>
      <c r="AO116" s="839"/>
      <c r="AP116" s="885">
        <v>0</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759508</v>
      </c>
      <c r="AB117" s="970"/>
      <c r="AC117" s="970"/>
      <c r="AD117" s="970"/>
      <c r="AE117" s="971"/>
      <c r="AF117" s="972">
        <v>690005</v>
      </c>
      <c r="AG117" s="970"/>
      <c r="AH117" s="970"/>
      <c r="AI117" s="970"/>
      <c r="AJ117" s="971"/>
      <c r="AK117" s="972">
        <v>641570</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424</v>
      </c>
      <c r="BW117" s="875"/>
      <c r="BX117" s="875"/>
      <c r="BY117" s="875"/>
      <c r="BZ117" s="875"/>
      <c r="CA117" s="875" t="s">
        <v>123</v>
      </c>
      <c r="CB117" s="875"/>
      <c r="CC117" s="875"/>
      <c r="CD117" s="875"/>
      <c r="CE117" s="875"/>
      <c r="CF117" s="936" t="s">
        <v>123</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298</v>
      </c>
      <c r="AG118" s="963"/>
      <c r="AH118" s="963"/>
      <c r="AI118" s="963"/>
      <c r="AJ118" s="964"/>
      <c r="AK118" s="965" t="s">
        <v>297</v>
      </c>
      <c r="AL118" s="963"/>
      <c r="AM118" s="963"/>
      <c r="AN118" s="963"/>
      <c r="AO118" s="964"/>
      <c r="AP118" s="966" t="s">
        <v>418</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424</v>
      </c>
      <c r="CB118" s="906"/>
      <c r="CC118" s="906"/>
      <c r="CD118" s="906"/>
      <c r="CE118" s="906"/>
      <c r="CF118" s="936" t="s">
        <v>424</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424</v>
      </c>
      <c r="DH118" s="838"/>
      <c r="DI118" s="838"/>
      <c r="DJ118" s="838"/>
      <c r="DK118" s="839"/>
      <c r="DL118" s="840" t="s">
        <v>123</v>
      </c>
      <c r="DM118" s="838"/>
      <c r="DN118" s="838"/>
      <c r="DO118" s="838"/>
      <c r="DP118" s="839"/>
      <c r="DQ118" s="840" t="s">
        <v>424</v>
      </c>
      <c r="DR118" s="838"/>
      <c r="DS118" s="838"/>
      <c r="DT118" s="838"/>
      <c r="DU118" s="839"/>
      <c r="DV118" s="885" t="s">
        <v>123</v>
      </c>
      <c r="DW118" s="886"/>
      <c r="DX118" s="886"/>
      <c r="DY118" s="886"/>
      <c r="DZ118" s="887"/>
    </row>
    <row r="119" spans="1:130" s="226" customFormat="1" ht="26.25" customHeight="1">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424</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450</v>
      </c>
      <c r="BP119" s="939"/>
      <c r="BQ119" s="943">
        <v>7799552</v>
      </c>
      <c r="BR119" s="906"/>
      <c r="BS119" s="906"/>
      <c r="BT119" s="906"/>
      <c r="BU119" s="906"/>
      <c r="BV119" s="906">
        <v>8463189</v>
      </c>
      <c r="BW119" s="906"/>
      <c r="BX119" s="906"/>
      <c r="BY119" s="906"/>
      <c r="BZ119" s="906"/>
      <c r="CA119" s="906">
        <v>9780626</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66109</v>
      </c>
      <c r="DH119" s="821"/>
      <c r="DI119" s="821"/>
      <c r="DJ119" s="821"/>
      <c r="DK119" s="822"/>
      <c r="DL119" s="823">
        <v>52302</v>
      </c>
      <c r="DM119" s="821"/>
      <c r="DN119" s="821"/>
      <c r="DO119" s="821"/>
      <c r="DP119" s="822"/>
      <c r="DQ119" s="823">
        <v>36566</v>
      </c>
      <c r="DR119" s="821"/>
      <c r="DS119" s="821"/>
      <c r="DT119" s="821"/>
      <c r="DU119" s="822"/>
      <c r="DV119" s="909">
        <v>1.3</v>
      </c>
      <c r="DW119" s="910"/>
      <c r="DX119" s="910"/>
      <c r="DY119" s="910"/>
      <c r="DZ119" s="911"/>
    </row>
    <row r="120" spans="1:130" s="226" customFormat="1" ht="26.25" customHeight="1">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2788575</v>
      </c>
      <c r="BR120" s="903"/>
      <c r="BS120" s="903"/>
      <c r="BT120" s="903"/>
      <c r="BU120" s="903"/>
      <c r="BV120" s="903">
        <v>2739898</v>
      </c>
      <c r="BW120" s="903"/>
      <c r="BX120" s="903"/>
      <c r="BY120" s="903"/>
      <c r="BZ120" s="903"/>
      <c r="CA120" s="903">
        <v>2651588</v>
      </c>
      <c r="CB120" s="903"/>
      <c r="CC120" s="903"/>
      <c r="CD120" s="903"/>
      <c r="CE120" s="903"/>
      <c r="CF120" s="927">
        <v>91.2</v>
      </c>
      <c r="CG120" s="928"/>
      <c r="CH120" s="928"/>
      <c r="CI120" s="928"/>
      <c r="CJ120" s="928"/>
      <c r="CK120" s="929" t="s">
        <v>454</v>
      </c>
      <c r="CL120" s="913"/>
      <c r="CM120" s="913"/>
      <c r="CN120" s="913"/>
      <c r="CO120" s="914"/>
      <c r="CP120" s="933" t="s">
        <v>147</v>
      </c>
      <c r="CQ120" s="934"/>
      <c r="CR120" s="934"/>
      <c r="CS120" s="934"/>
      <c r="CT120" s="934"/>
      <c r="CU120" s="934"/>
      <c r="CV120" s="934"/>
      <c r="CW120" s="934"/>
      <c r="CX120" s="934"/>
      <c r="CY120" s="934"/>
      <c r="CZ120" s="934"/>
      <c r="DA120" s="934"/>
      <c r="DB120" s="934"/>
      <c r="DC120" s="934"/>
      <c r="DD120" s="934"/>
      <c r="DE120" s="934"/>
      <c r="DF120" s="935"/>
      <c r="DG120" s="922">
        <v>4002</v>
      </c>
      <c r="DH120" s="903"/>
      <c r="DI120" s="903"/>
      <c r="DJ120" s="903"/>
      <c r="DK120" s="903"/>
      <c r="DL120" s="903">
        <v>217859</v>
      </c>
      <c r="DM120" s="903"/>
      <c r="DN120" s="903"/>
      <c r="DO120" s="903"/>
      <c r="DP120" s="903"/>
      <c r="DQ120" s="903">
        <v>794357</v>
      </c>
      <c r="DR120" s="903"/>
      <c r="DS120" s="903"/>
      <c r="DT120" s="903"/>
      <c r="DU120" s="903"/>
      <c r="DV120" s="904">
        <v>27.3</v>
      </c>
      <c r="DW120" s="904"/>
      <c r="DX120" s="904"/>
      <c r="DY120" s="904"/>
      <c r="DZ120" s="905"/>
    </row>
    <row r="121" spans="1:130" s="226" customFormat="1" ht="26.25" customHeight="1">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424</v>
      </c>
      <c r="AL121" s="838"/>
      <c r="AM121" s="838"/>
      <c r="AN121" s="838"/>
      <c r="AO121" s="839"/>
      <c r="AP121" s="885" t="s">
        <v>123</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457081</v>
      </c>
      <c r="BR121" s="875"/>
      <c r="BS121" s="875"/>
      <c r="BT121" s="875"/>
      <c r="BU121" s="875"/>
      <c r="BV121" s="875">
        <v>364411</v>
      </c>
      <c r="BW121" s="875"/>
      <c r="BX121" s="875"/>
      <c r="BY121" s="875"/>
      <c r="BZ121" s="875"/>
      <c r="CA121" s="875">
        <v>354966</v>
      </c>
      <c r="CB121" s="875"/>
      <c r="CC121" s="875"/>
      <c r="CD121" s="875"/>
      <c r="CE121" s="875"/>
      <c r="CF121" s="936">
        <v>12.2</v>
      </c>
      <c r="CG121" s="937"/>
      <c r="CH121" s="937"/>
      <c r="CI121" s="937"/>
      <c r="CJ121" s="937"/>
      <c r="CK121" s="930"/>
      <c r="CL121" s="916"/>
      <c r="CM121" s="916"/>
      <c r="CN121" s="916"/>
      <c r="CO121" s="917"/>
      <c r="CP121" s="896" t="s">
        <v>457</v>
      </c>
      <c r="CQ121" s="897"/>
      <c r="CR121" s="897"/>
      <c r="CS121" s="897"/>
      <c r="CT121" s="897"/>
      <c r="CU121" s="897"/>
      <c r="CV121" s="897"/>
      <c r="CW121" s="897"/>
      <c r="CX121" s="897"/>
      <c r="CY121" s="897"/>
      <c r="CZ121" s="897"/>
      <c r="DA121" s="897"/>
      <c r="DB121" s="897"/>
      <c r="DC121" s="897"/>
      <c r="DD121" s="897"/>
      <c r="DE121" s="897"/>
      <c r="DF121" s="898"/>
      <c r="DG121" s="874">
        <v>644895</v>
      </c>
      <c r="DH121" s="875"/>
      <c r="DI121" s="875"/>
      <c r="DJ121" s="875"/>
      <c r="DK121" s="875"/>
      <c r="DL121" s="875">
        <v>617008</v>
      </c>
      <c r="DM121" s="875"/>
      <c r="DN121" s="875"/>
      <c r="DO121" s="875"/>
      <c r="DP121" s="875"/>
      <c r="DQ121" s="875">
        <v>619462</v>
      </c>
      <c r="DR121" s="875"/>
      <c r="DS121" s="875"/>
      <c r="DT121" s="875"/>
      <c r="DU121" s="875"/>
      <c r="DV121" s="852">
        <v>21.3</v>
      </c>
      <c r="DW121" s="852"/>
      <c r="DX121" s="852"/>
      <c r="DY121" s="852"/>
      <c r="DZ121" s="853"/>
    </row>
    <row r="122" spans="1:130" s="226" customFormat="1" ht="26.25" customHeight="1">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424</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5236662</v>
      </c>
      <c r="BR122" s="906"/>
      <c r="BS122" s="906"/>
      <c r="BT122" s="906"/>
      <c r="BU122" s="906"/>
      <c r="BV122" s="906">
        <v>5575951</v>
      </c>
      <c r="BW122" s="906"/>
      <c r="BX122" s="906"/>
      <c r="BY122" s="906"/>
      <c r="BZ122" s="906"/>
      <c r="CA122" s="906">
        <v>6355027</v>
      </c>
      <c r="CB122" s="906"/>
      <c r="CC122" s="906"/>
      <c r="CD122" s="906"/>
      <c r="CE122" s="906"/>
      <c r="CF122" s="907">
        <v>218.5</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t="s">
        <v>424</v>
      </c>
      <c r="DH122" s="875"/>
      <c r="DI122" s="875"/>
      <c r="DJ122" s="875"/>
      <c r="DK122" s="875"/>
      <c r="DL122" s="875" t="s">
        <v>424</v>
      </c>
      <c r="DM122" s="875"/>
      <c r="DN122" s="875"/>
      <c r="DO122" s="875"/>
      <c r="DP122" s="875"/>
      <c r="DQ122" s="875" t="s">
        <v>424</v>
      </c>
      <c r="DR122" s="875"/>
      <c r="DS122" s="875"/>
      <c r="DT122" s="875"/>
      <c r="DU122" s="875"/>
      <c r="DV122" s="852" t="s">
        <v>424</v>
      </c>
      <c r="DW122" s="852"/>
      <c r="DX122" s="852"/>
      <c r="DY122" s="852"/>
      <c r="DZ122" s="853"/>
    </row>
    <row r="123" spans="1:130" s="226" customFormat="1" ht="26.25" customHeight="1">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424</v>
      </c>
      <c r="AG123" s="838"/>
      <c r="AH123" s="838"/>
      <c r="AI123" s="838"/>
      <c r="AJ123" s="839"/>
      <c r="AK123" s="840" t="s">
        <v>123</v>
      </c>
      <c r="AL123" s="838"/>
      <c r="AM123" s="838"/>
      <c r="AN123" s="838"/>
      <c r="AO123" s="839"/>
      <c r="AP123" s="885" t="s">
        <v>424</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460</v>
      </c>
      <c r="BP123" s="939"/>
      <c r="BQ123" s="893">
        <v>8482318</v>
      </c>
      <c r="BR123" s="894"/>
      <c r="BS123" s="894"/>
      <c r="BT123" s="894"/>
      <c r="BU123" s="894"/>
      <c r="BV123" s="894">
        <v>8680260</v>
      </c>
      <c r="BW123" s="894"/>
      <c r="BX123" s="894"/>
      <c r="BY123" s="894"/>
      <c r="BZ123" s="894"/>
      <c r="CA123" s="894">
        <v>9361581</v>
      </c>
      <c r="CB123" s="894"/>
      <c r="CC123" s="894"/>
      <c r="CD123" s="894"/>
      <c r="CE123" s="894"/>
      <c r="CF123" s="804"/>
      <c r="CG123" s="805"/>
      <c r="CH123" s="805"/>
      <c r="CI123" s="805"/>
      <c r="CJ123" s="895"/>
      <c r="CK123" s="930"/>
      <c r="CL123" s="916"/>
      <c r="CM123" s="916"/>
      <c r="CN123" s="916"/>
      <c r="CO123" s="917"/>
      <c r="CP123" s="896" t="s">
        <v>393</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424</v>
      </c>
      <c r="DR123" s="838"/>
      <c r="DS123" s="838"/>
      <c r="DT123" s="838"/>
      <c r="DU123" s="839"/>
      <c r="DV123" s="885" t="s">
        <v>123</v>
      </c>
      <c r="DW123" s="886"/>
      <c r="DX123" s="886"/>
      <c r="DY123" s="886"/>
      <c r="DZ123" s="887"/>
    </row>
    <row r="124" spans="1:130" s="226" customFormat="1" ht="26.25" customHeight="1" thickBot="1">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t="s">
        <v>123</v>
      </c>
      <c r="BW124" s="892"/>
      <c r="BX124" s="892"/>
      <c r="BY124" s="892"/>
      <c r="BZ124" s="892"/>
      <c r="CA124" s="892">
        <v>14.4</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463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21105</v>
      </c>
      <c r="AB126" s="838"/>
      <c r="AC126" s="838"/>
      <c r="AD126" s="838"/>
      <c r="AE126" s="839"/>
      <c r="AF126" s="840">
        <v>22987</v>
      </c>
      <c r="AG126" s="838"/>
      <c r="AH126" s="838"/>
      <c r="AI126" s="838"/>
      <c r="AJ126" s="839"/>
      <c r="AK126" s="840">
        <v>17989</v>
      </c>
      <c r="AL126" s="838"/>
      <c r="AM126" s="838"/>
      <c r="AN126" s="838"/>
      <c r="AO126" s="839"/>
      <c r="AP126" s="885">
        <v>0.6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5651</v>
      </c>
      <c r="AB127" s="838"/>
      <c r="AC127" s="838"/>
      <c r="AD127" s="838"/>
      <c r="AE127" s="839"/>
      <c r="AF127" s="840">
        <v>1096</v>
      </c>
      <c r="AG127" s="838"/>
      <c r="AH127" s="838"/>
      <c r="AI127" s="838"/>
      <c r="AJ127" s="839"/>
      <c r="AK127" s="840">
        <v>1096</v>
      </c>
      <c r="AL127" s="838"/>
      <c r="AM127" s="838"/>
      <c r="AN127" s="838"/>
      <c r="AO127" s="839"/>
      <c r="AP127" s="885">
        <v>0</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75763</v>
      </c>
      <c r="AB128" s="859"/>
      <c r="AC128" s="859"/>
      <c r="AD128" s="859"/>
      <c r="AE128" s="860"/>
      <c r="AF128" s="861">
        <v>58879</v>
      </c>
      <c r="AG128" s="859"/>
      <c r="AH128" s="859"/>
      <c r="AI128" s="859"/>
      <c r="AJ128" s="860"/>
      <c r="AK128" s="861">
        <v>53158</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123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3597413</v>
      </c>
      <c r="AB129" s="838"/>
      <c r="AC129" s="838"/>
      <c r="AD129" s="838"/>
      <c r="AE129" s="839"/>
      <c r="AF129" s="840">
        <v>3488426</v>
      </c>
      <c r="AG129" s="838"/>
      <c r="AH129" s="838"/>
      <c r="AI129" s="838"/>
      <c r="AJ129" s="839"/>
      <c r="AK129" s="840">
        <v>3377718</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123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550010</v>
      </c>
      <c r="AB130" s="838"/>
      <c r="AC130" s="838"/>
      <c r="AD130" s="838"/>
      <c r="AE130" s="839"/>
      <c r="AF130" s="840">
        <v>500044</v>
      </c>
      <c r="AG130" s="838"/>
      <c r="AH130" s="838"/>
      <c r="AI130" s="838"/>
      <c r="AJ130" s="839"/>
      <c r="AK130" s="840">
        <v>469366</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4.2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3047403</v>
      </c>
      <c r="AB131" s="821"/>
      <c r="AC131" s="821"/>
      <c r="AD131" s="821"/>
      <c r="AE131" s="822"/>
      <c r="AF131" s="823">
        <v>2988382</v>
      </c>
      <c r="AG131" s="821"/>
      <c r="AH131" s="821"/>
      <c r="AI131" s="821"/>
      <c r="AJ131" s="822"/>
      <c r="AK131" s="823">
        <v>2908352</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v>14.4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4.3884907899999996</v>
      </c>
      <c r="AB132" s="801"/>
      <c r="AC132" s="801"/>
      <c r="AD132" s="801"/>
      <c r="AE132" s="802"/>
      <c r="AF132" s="803">
        <v>4.3863870150000004</v>
      </c>
      <c r="AG132" s="801"/>
      <c r="AH132" s="801"/>
      <c r="AI132" s="801"/>
      <c r="AJ132" s="802"/>
      <c r="AK132" s="803">
        <v>4.0932459339999996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6.3</v>
      </c>
      <c r="AB133" s="780"/>
      <c r="AC133" s="780"/>
      <c r="AD133" s="780"/>
      <c r="AE133" s="781"/>
      <c r="AF133" s="779">
        <v>5.2</v>
      </c>
      <c r="AG133" s="780"/>
      <c r="AH133" s="780"/>
      <c r="AI133" s="780"/>
      <c r="AJ133" s="781"/>
      <c r="AK133" s="779">
        <v>4.2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UdDIHuS8RVjTcrK4rYHbg7EbIwToQDv3BQuizvLv0A7Q9eJvaVUs83t47Wl2nDOSuNIHPFhOH4UomQ2D49VZg==" saltValue="VHntbZ499Pd50i75FZnd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0" zoomScaleNormal="85" zoomScaleSheetLayoutView="5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yihsBCeiCxbTCpkD72/ggapp8EvIlXRq0lzqPaWtTIIiLjCu6meuK3FEvMw0BGMq002i/NkqLNyChaQ9vy9Fw==" saltValue="oCUmJobx3CpkkS7WK/SS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3K5fFGbK3B2m8nhkME1ugU2xmdrH1PO0rC621F1pkqRyVat12l0P+gNB0zkP0gGBcymRGKEr7yPgOniM/T1zg==" saltValue="gmze9CwPdlVc2EGmoox+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495</v>
      </c>
      <c r="AL9" s="1207"/>
      <c r="AM9" s="1207"/>
      <c r="AN9" s="1208"/>
      <c r="AO9" s="292">
        <v>978246</v>
      </c>
      <c r="AP9" s="292">
        <v>190283</v>
      </c>
      <c r="AQ9" s="293">
        <v>135358</v>
      </c>
      <c r="AR9" s="294">
        <v>40.6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496</v>
      </c>
      <c r="AL10" s="1207"/>
      <c r="AM10" s="1207"/>
      <c r="AN10" s="1208"/>
      <c r="AO10" s="295">
        <v>158475</v>
      </c>
      <c r="AP10" s="295">
        <v>30826</v>
      </c>
      <c r="AQ10" s="296">
        <v>16285</v>
      </c>
      <c r="AR10" s="297">
        <v>89.3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497</v>
      </c>
      <c r="AL11" s="1207"/>
      <c r="AM11" s="1207"/>
      <c r="AN11" s="1208"/>
      <c r="AO11" s="295">
        <v>236551</v>
      </c>
      <c r="AP11" s="295">
        <v>46013</v>
      </c>
      <c r="AQ11" s="296">
        <v>23139</v>
      </c>
      <c r="AR11" s="297">
        <v>98.9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498</v>
      </c>
      <c r="AL12" s="1207"/>
      <c r="AM12" s="1207"/>
      <c r="AN12" s="1208"/>
      <c r="AO12" s="295">
        <v>30828</v>
      </c>
      <c r="AP12" s="295">
        <v>5996</v>
      </c>
      <c r="AQ12" s="296">
        <v>3507</v>
      </c>
      <c r="AR12" s="297">
        <v>71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500</v>
      </c>
      <c r="AP13" s="295" t="s">
        <v>500</v>
      </c>
      <c r="AQ13" s="296">
        <v>1</v>
      </c>
      <c r="AR13" s="297" t="s">
        <v>500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292</v>
      </c>
      <c r="AP14" s="295">
        <v>57</v>
      </c>
      <c r="AQ14" s="296">
        <v>6299</v>
      </c>
      <c r="AR14" s="297">
        <v>-99.1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v>21956</v>
      </c>
      <c r="AP15" s="295">
        <v>4271</v>
      </c>
      <c r="AQ15" s="296">
        <v>3566</v>
      </c>
      <c r="AR15" s="297">
        <v>19.8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-82017</v>
      </c>
      <c r="AP16" s="295">
        <v>-15954</v>
      </c>
      <c r="AQ16" s="296">
        <v>-14081</v>
      </c>
      <c r="AR16" s="297">
        <v>13.3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1344331</v>
      </c>
      <c r="AP17" s="295">
        <v>261492</v>
      </c>
      <c r="AQ17" s="296">
        <v>174073</v>
      </c>
      <c r="AR17" s="297">
        <v>50.2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23.93</v>
      </c>
      <c r="AP21" s="308">
        <v>15.56</v>
      </c>
      <c r="AQ21" s="309">
        <v>8.3699999999999992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98.3</v>
      </c>
      <c r="AP22" s="313">
        <v>96</v>
      </c>
      <c r="AQ22" s="314">
        <v>2.2999999999999998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551564</v>
      </c>
      <c r="AP32" s="322">
        <v>107287</v>
      </c>
      <c r="AQ32" s="323">
        <v>106722</v>
      </c>
      <c r="AR32" s="324">
        <v>0.5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500</v>
      </c>
      <c r="AP33" s="322" t="s">
        <v>500</v>
      </c>
      <c r="AQ33" s="323">
        <v>147</v>
      </c>
      <c r="AR33" s="324" t="s">
        <v>500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516</v>
      </c>
      <c r="AL34" s="1195"/>
      <c r="AM34" s="1195"/>
      <c r="AN34" s="1196"/>
      <c r="AO34" s="322" t="s">
        <v>500</v>
      </c>
      <c r="AP34" s="322" t="s">
        <v>500</v>
      </c>
      <c r="AQ34" s="323">
        <v>287</v>
      </c>
      <c r="AR34" s="324" t="s">
        <v>500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517</v>
      </c>
      <c r="AL35" s="1195"/>
      <c r="AM35" s="1195"/>
      <c r="AN35" s="1196"/>
      <c r="AO35" s="322">
        <v>62789</v>
      </c>
      <c r="AP35" s="322">
        <v>12213</v>
      </c>
      <c r="AQ35" s="323">
        <v>22428</v>
      </c>
      <c r="AR35" s="324">
        <v>-45.5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518</v>
      </c>
      <c r="AL36" s="1195"/>
      <c r="AM36" s="1195"/>
      <c r="AN36" s="1196"/>
      <c r="AO36" s="322">
        <v>7457</v>
      </c>
      <c r="AP36" s="322">
        <v>1450</v>
      </c>
      <c r="AQ36" s="323">
        <v>4327</v>
      </c>
      <c r="AR36" s="324">
        <v>-66.5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519</v>
      </c>
      <c r="AL37" s="1195"/>
      <c r="AM37" s="1195"/>
      <c r="AN37" s="1196"/>
      <c r="AO37" s="322">
        <v>19085</v>
      </c>
      <c r="AP37" s="322">
        <v>3712</v>
      </c>
      <c r="AQ37" s="323">
        <v>1437</v>
      </c>
      <c r="AR37" s="324">
        <v>158.30000000000001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520</v>
      </c>
      <c r="AL38" s="1198"/>
      <c r="AM38" s="1198"/>
      <c r="AN38" s="1199"/>
      <c r="AO38" s="325">
        <v>675</v>
      </c>
      <c r="AP38" s="325">
        <v>131</v>
      </c>
      <c r="AQ38" s="326">
        <v>25</v>
      </c>
      <c r="AR38" s="314">
        <v>424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521</v>
      </c>
      <c r="AL39" s="1198"/>
      <c r="AM39" s="1198"/>
      <c r="AN39" s="1199"/>
      <c r="AO39" s="322">
        <v>-53158</v>
      </c>
      <c r="AP39" s="322">
        <v>-10340</v>
      </c>
      <c r="AQ39" s="323">
        <v>-4811</v>
      </c>
      <c r="AR39" s="324">
        <v>114.9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522</v>
      </c>
      <c r="AL40" s="1195"/>
      <c r="AM40" s="1195"/>
      <c r="AN40" s="1196"/>
      <c r="AO40" s="322">
        <v>-469366</v>
      </c>
      <c r="AP40" s="322">
        <v>-91299</v>
      </c>
      <c r="AQ40" s="323">
        <v>-91754</v>
      </c>
      <c r="AR40" s="324">
        <v>-0.5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119046</v>
      </c>
      <c r="AP41" s="322">
        <v>23156</v>
      </c>
      <c r="AQ41" s="323">
        <v>38807</v>
      </c>
      <c r="AR41" s="324">
        <v>-40.299999999999997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490</v>
      </c>
      <c r="AN49" s="1189" t="s">
        <v>526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1909571</v>
      </c>
      <c r="AN51" s="344">
        <v>345937</v>
      </c>
      <c r="AO51" s="345">
        <v>-7.4</v>
      </c>
      <c r="AP51" s="346">
        <v>174587</v>
      </c>
      <c r="AQ51" s="347">
        <v>19.100000000000001</v>
      </c>
      <c r="AR51" s="348">
        <v>-26.5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1291423</v>
      </c>
      <c r="AN52" s="352">
        <v>233953</v>
      </c>
      <c r="AO52" s="353">
        <v>-17.8</v>
      </c>
      <c r="AP52" s="354">
        <v>79695</v>
      </c>
      <c r="AQ52" s="355">
        <v>17</v>
      </c>
      <c r="AR52" s="356">
        <v>-34.799999999999997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2162907</v>
      </c>
      <c r="AN53" s="344">
        <v>399355</v>
      </c>
      <c r="AO53" s="345">
        <v>15.4</v>
      </c>
      <c r="AP53" s="346">
        <v>175675</v>
      </c>
      <c r="AQ53" s="347">
        <v>0.6</v>
      </c>
      <c r="AR53" s="348">
        <v>14.8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1588988</v>
      </c>
      <c r="AN54" s="352">
        <v>293388</v>
      </c>
      <c r="AO54" s="353">
        <v>25.4</v>
      </c>
      <c r="AP54" s="354">
        <v>87698</v>
      </c>
      <c r="AQ54" s="355">
        <v>10</v>
      </c>
      <c r="AR54" s="356">
        <v>15.4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1230120</v>
      </c>
      <c r="AN55" s="344">
        <v>231705</v>
      </c>
      <c r="AO55" s="345">
        <v>-42</v>
      </c>
      <c r="AP55" s="346">
        <v>162193</v>
      </c>
      <c r="AQ55" s="347">
        <v>-7.7</v>
      </c>
      <c r="AR55" s="348">
        <v>-34.299999999999997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797603</v>
      </c>
      <c r="AN56" s="352">
        <v>150236</v>
      </c>
      <c r="AO56" s="353">
        <v>-48.8</v>
      </c>
      <c r="AP56" s="354">
        <v>79985</v>
      </c>
      <c r="AQ56" s="355">
        <v>-8.8000000000000007</v>
      </c>
      <c r="AR56" s="356">
        <v>-40</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1860276</v>
      </c>
      <c r="AN57" s="344">
        <v>353195</v>
      </c>
      <c r="AO57" s="345">
        <v>52.4</v>
      </c>
      <c r="AP57" s="346">
        <v>168868</v>
      </c>
      <c r="AQ57" s="347">
        <v>4.0999999999999996</v>
      </c>
      <c r="AR57" s="348">
        <v>48.3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853209</v>
      </c>
      <c r="AN58" s="352">
        <v>161991</v>
      </c>
      <c r="AO58" s="353">
        <v>7.8</v>
      </c>
      <c r="AP58" s="354">
        <v>79360</v>
      </c>
      <c r="AQ58" s="355">
        <v>-0.8</v>
      </c>
      <c r="AR58" s="356">
        <v>8.6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2512326</v>
      </c>
      <c r="AN59" s="344">
        <v>488684</v>
      </c>
      <c r="AO59" s="345">
        <v>38.4</v>
      </c>
      <c r="AP59" s="346">
        <v>202870</v>
      </c>
      <c r="AQ59" s="347">
        <v>20.100000000000001</v>
      </c>
      <c r="AR59" s="348">
        <v>18.3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988422</v>
      </c>
      <c r="AN60" s="352">
        <v>192263</v>
      </c>
      <c r="AO60" s="353">
        <v>18.7</v>
      </c>
      <c r="AP60" s="354">
        <v>79735</v>
      </c>
      <c r="AQ60" s="355">
        <v>0.5</v>
      </c>
      <c r="AR60" s="356">
        <v>18.2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1935040</v>
      </c>
      <c r="AN61" s="359">
        <v>363775</v>
      </c>
      <c r="AO61" s="360">
        <v>11.4</v>
      </c>
      <c r="AP61" s="361">
        <v>176839</v>
      </c>
      <c r="AQ61" s="362">
        <v>7.2</v>
      </c>
      <c r="AR61" s="348">
        <v>4.2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1103929</v>
      </c>
      <c r="AN62" s="352">
        <v>206366</v>
      </c>
      <c r="AO62" s="353">
        <v>-2.9</v>
      </c>
      <c r="AP62" s="354">
        <v>81295</v>
      </c>
      <c r="AQ62" s="355">
        <v>3.6</v>
      </c>
      <c r="AR62" s="356">
        <v>-6.5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0LvopIB0vPCJU57/JVPRZijqlcBDYDGqRP08ojEHaTkBZqilSZNCPTXzunG9HhVY6fOcrUa6AECWdJfI1rTGEA==" saltValue="2hJRqbyGsm26Dx7LTe73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RRpwUXkOE1wfaXkPVBOWsZVCsqtkD2MClt3yOknViGp+BrN/FVIMrKCzBEMEzxfiQwZxoEz1cI4WeXb3wDp5Q==" saltValue="I8Te1iZzWD8K+I3Llv7W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0" zoomScaleNormal="5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nb6dQY2PegsXZjjdE+/Cr0Rp08l66knAdtUYwKkPuUlskwaQD6co0E0NBAdz93PdtEfm4Z7d1pq8cQVmA33FQ==" saltValue="7BkXEzyxgpilZcY15dS6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12" t="s">
        <v>3</v>
      </c>
      <c r="D47" s="1212"/>
      <c r="E47" s="1213"/>
      <c r="F47" s="11">
        <v>25.26</v>
      </c>
      <c r="G47" s="12">
        <v>26.86</v>
      </c>
      <c r="H47" s="12">
        <v>28.77</v>
      </c>
      <c r="I47" s="12">
        <v>29.75</v>
      </c>
      <c r="J47" s="13">
        <v>30.8</v>
      </c>
    </row>
    <row r="48" spans="2:10" ht="57.75" customHeight="1">
      <c r="B48" s="14"/>
      <c r="C48" s="1214" t="s">
        <v>4</v>
      </c>
      <c r="D48" s="1214"/>
      <c r="E48" s="1215"/>
      <c r="F48" s="15">
        <v>2.27</v>
      </c>
      <c r="G48" s="16">
        <v>2.04</v>
      </c>
      <c r="H48" s="16">
        <v>1.82</v>
      </c>
      <c r="I48" s="16">
        <v>2.02</v>
      </c>
      <c r="J48" s="17">
        <v>2.56</v>
      </c>
    </row>
    <row r="49" spans="2:10" ht="57.75" customHeight="1" thickBot="1">
      <c r="B49" s="18"/>
      <c r="C49" s="1216" t="s">
        <v>5</v>
      </c>
      <c r="D49" s="1216"/>
      <c r="E49" s="1217"/>
      <c r="F49" s="19">
        <v>2.81</v>
      </c>
      <c r="G49" s="20" t="s">
        <v>547</v>
      </c>
      <c r="H49" s="20">
        <v>2.12</v>
      </c>
      <c r="I49" s="20">
        <v>0.22</v>
      </c>
      <c r="J49" s="21">
        <v>0.55000000000000004</v>
      </c>
    </row>
    <row r="50" spans="2:10" ht="13.5" customHeight="1"/>
    <row r="51" spans="2:10" ht="13.5" hidden="1" customHeight="1"/>
    <row r="52" spans="2:10" ht="13.5" hidden="1" customHeight="1"/>
    <row r="53" spans="2:10" ht="13.5" hidden="1" customHeight="1"/>
  </sheetData>
  <sheetProtection algorithmName="SHA-512" hashValue="Opuf76Z80vfEv7LmkObOaT3qUyPsCa+6DWYW8ab5nvRCvhIcYyNsyhSU5VEbVSIdCIGTI17St4BeDI2Syt6HOA==" saltValue="7DMlITw3JvDP7Tr2zSHu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高岡 祐輔</cp:lastModifiedBy>
  <cp:lastPrinted>2019-10-17T04:11:29Z</cp:lastPrinted>
  <dcterms:created xsi:type="dcterms:W3CDTF">2019-02-14T01:11:15Z</dcterms:created>
  <dcterms:modified xsi:type="dcterms:W3CDTF">2019-10-28T23:49:23Z</dcterms:modified>
  <cp:category/>
</cp:coreProperties>
</file>