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1\総務課\財政係\松島\引継データ（Ｈ25.3.27）\◆③交付税・財会計・公表\④財政状況・ホームページ公表関係\財政比較分析表H20-（ﾎｰﾑﾍﾟｰｼﾞ掲載）\Ｈ27決算\"/>
    </mc:Choice>
  </mc:AlternateContent>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BW34" i="9"/>
  <c r="BW35" i="9" s="1"/>
  <c r="BW36" i="9" s="1"/>
  <c r="BW37" i="9" s="1"/>
  <c r="BW38" i="9" s="1"/>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<sst xmlns="http://schemas.openxmlformats.org/spreadsheetml/2006/main" count="1012" uniqueCount="563">
  <si>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</si>
  <si>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</si>
  <si>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</si>
  <si>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</si>
  <si>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</si>
  <si>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</si>
  <si>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</si>
  <si>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</si>
  <si>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</si>
  <si>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</si>
  <si>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</si>
  <si>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</si>
  <si>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</si>
  <si>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</si>
  <si>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</si>
  <si>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</si>
  <si>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</si>
  <si>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</si>
  <si>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</si>
  <si>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</si>
  <si>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</si>
  <si>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</si>
  <si>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</si>
  <si>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</si>
  <si>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</si>
  <si>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</si>
  <si>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</si>
  <si>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</si>
  <si>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</si>
  <si>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</si>
  <si>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</si>
  <si>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</si>
  <si>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</si>
  <si>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</si>
  <si>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</si>
  <si>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</si>
  <si>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</si>
  <si>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</si>
  <si>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</si>
  <si>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</si>
  <si>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</si>
  <si>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</si>
  <si>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</si>
  <si>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</si>
  <si>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</si>
  <si>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</si>
  <si>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</si>
  <si>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</si>
  <si>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</si>
  <si>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</si>
  <si>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</si>
  <si>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</si>
  <si>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</si>
  <si>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</si>
  <si>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</si>
  <si>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</si>
  <si>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</si>
  <si>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</si>
  <si>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</si>
  <si>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</si>
  <si>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</si>
  <si>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</si>
  <si>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</si>
  <si>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</si>
  <si>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</si>
  <si>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</si>
  <si>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</si>
  <si>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</si>
  <si>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</si>
  <si>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</si>
  <si>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</si>
  <si>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</si>
  <si>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</si>
  <si>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</si>
  <si>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</si>
  <si>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</si>
  <si>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</si>
  <si>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</si>
  <si>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</si>
  <si>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</si>
  <si>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</si>
  <si>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</si>
  <si>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</si>
  <si>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</si>
  <si>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</si>
  <si>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</si>
  <si>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</si>
  <si>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</si>
  <si>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</si>
  <si>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</si>
  <si>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</si>
  <si>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</si>
  <si>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</si>
  <si>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</si>
  <si>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</si>
  <si>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</si>
  <si>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</si>
  <si>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</si>
  <si>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</si>
  <si>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</si>
  <si>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</si>
  <si>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</si>
  <si>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</si>
  <si>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</si>
  <si>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</si>
  <si>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</si>
  <si>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</si>
  <si>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</si>
  <si>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</si>
  <si>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</si>
  <si>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</si>
  <si>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</si>
  <si>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</si>
  <si>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</si>
  <si>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</si>
  <si>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</si>
  <si>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</si>
  <si>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</si>
  <si>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</si>
  <si>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</si>
  <si>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</si>
  <si>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</si>
  <si>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</si>
  <si>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</si>
  <si>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</si>
  <si>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</si>
  <si>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</si>
  <si>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</si>
  <si>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</si>
  <si>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</si>
  <si>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</si>
  <si>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</si>
  <si>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</si>
  <si>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</si>
  <si>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</si>
  <si>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</si>
  <si>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</si>
  <si>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</si>
  <si>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</si>
  <si>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</si>
  <si>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</si>
  <si>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</si>
  <si>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</si>
  <si>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</si>
  <si>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</si>
  <si>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</si>
  <si>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</si>
  <si>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</si>
  <si>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</si>
  <si>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</si>
  <si>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</si>
  <si>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</si>
  <si>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</si>
  <si>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</si>
  <si>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</si>
  <si>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</si>
  <si>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</si>
  <si>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</si>
  <si>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</si>
  <si>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</si>
  <si>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</si>
  <si>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</si>
  <si>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</si>
  <si>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</si>
  <si>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</si>
  <si>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</si>
  <si>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</si>
  <si>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</si>
  <si>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</si>
  <si>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</si>
  <si>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</si>
  <si>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</si>
  <si>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</si>
  <si>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</si>
  <si>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</si>
  <si>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</si>
  <si>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</si>
  <si>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</si>
  <si>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</si>
  <si>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</si>
  <si>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</si>
  <si>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</si>
  <si>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</si>
  <si>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</si>
  <si>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</si>
  <si>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</si>
  <si>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</si>
  <si>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</si>
  <si>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</si>
  <si>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</si>
  <si>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</si>
  <si>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</si>
  <si>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</si>
  <si>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北海道平取町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</si>
  <si>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</si>
  <si>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</si>
  <si>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</si>
  <si>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</si>
  <si>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</si>
  <si>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</si>
  <si>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</si>
  <si>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</si>
  <si>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</si>
  <si>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</si>
  <si>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</si>
  <si>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</si>
  <si>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</si>
  <si>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</si>
  <si>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</si>
  <si>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</si>
  <si>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</si>
  <si>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</si>
  <si>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</si>
  <si>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</si>
  <si>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</si>
  <si>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</si>
  <si>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</si>
  <si>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</si>
  <si>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</si>
  <si>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</si>
  <si>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</si>
  <si>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</si>
  <si>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</si>
  <si>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</si>
  <si>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</si>
  <si>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</si>
  <si>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</si>
  <si>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</si>
  <si>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</si>
  <si>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</si>
  <si>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</si>
  <si>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</si>
  <si>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</si>
  <si>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</si>
  <si>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</si>
  <si>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</si>
  <si>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</si>
  <si>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</si>
  <si>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</si>
  <si>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</si>
  <si>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</si>
  <si>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</si>
  <si>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</si>
  <si>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</si>
  <si>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</si>
  <si>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</si>
  <si>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</si>
  <si>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</si>
  <si>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</si>
  <si>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</si>
  <si>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</si>
  <si>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</si>
  <si>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</si>
  <si>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</si>
  <si>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</si>
  <si>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</si>
  <si>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</si>
  <si>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</si>
  <si>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</si>
  <si>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</si>
  <si>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</si>
  <si>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</si>
  <si>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</si>
  <si>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</si>
  <si>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</si>
  <si>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</si>
  <si>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</si>
  <si>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</si>
  <si>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</si>
  <si>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</si>
  <si>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</si>
  <si>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</si>
  <si>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</si>
  <si>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</si>
  <si>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</si>
  <si>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</si>
  <si>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</si>
  <si>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</si>
  <si>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</si>
  <si>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</si>
  <si>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</si>
  <si>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</si>
  <si>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</si>
  <si>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</si>
  <si>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</si>
  <si>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</si>
  <si>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</si>
  <si>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</si>
  <si>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</si>
  <si>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</si>
  <si>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</si>
  <si>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</si>
  <si>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</si>
  <si>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</si>
  <si>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</si>
  <si>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</si>
  <si>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</si>
  <si>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</si>
  <si>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</si>
  <si>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</si>
  <si>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</si>
  <si>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</si>
  <si>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</si>
  <si>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</si>
  <si>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</si>
  <si>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</si>
  <si>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</si>
  <si>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</si>
  <si>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</si>
  <si>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</si>
  <si>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</si>
  <si>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</si>
  <si>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</si>
  <si>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</si>
  <si>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</si>
  <si>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</si>
  <si>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</si>
  <si>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</si>
  <si>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</si>
  <si>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</si>
  <si>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</si>
  <si>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</si>
  <si>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</si>
  <si>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</si>
  <si>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</si>
  <si>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</si>
  <si>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</si>
  <si>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</si>
  <si>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</si>
  <si>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</si>
  <si>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</si>
  <si>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</si>
  <si>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</si>
  <si>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</si>
  <si>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</si>
  <si>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</si>
  <si>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</si>
  <si>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</si>
  <si>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</si>
  <si>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</si>
  <si>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</si>
  <si>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北海道平取町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</si>
  <si>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</si>
  <si>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</si>
  <si>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</si>
  <si>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</si>
  <si>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</si>
  <si>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</si>
  <si>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</si>
  <si>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</si>
  <si>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</si>
  <si>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</si>
  <si>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</si>
  <si>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</si>
  <si>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</si>
  <si>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</si>
  <si>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</si>
  <si>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</si>
  <si>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</si>
  <si>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</si>
  <si>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</si>
  <si>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</si>
  <si>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</si>
  <si>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</si>
  <si>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</si>
  <si>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</si>
  <si>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</si>
  <si>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</si>
  <si>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</si>
  <si>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</si>
  <si>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</si>
  <si>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</si>
  <si>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</si>
  <si>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</si>
  <si>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</si>
  <si>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</si>
  <si>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</si>
  <si>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</si>
  <si>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</si>
  <si>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</si>
  <si>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</si>
  <si>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</si>
  <si>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</si>
  <si>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</si>
  <si>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</si>
  <si>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</si>
  <si>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</si>
  <si>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</si>
  <si>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</si>
  <si>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</si>
  <si>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</si>
  <si>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</si>
  <si>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</si>
  <si>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</si>
  <si>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</si>
  <si>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</si>
  <si>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</si>
  <si>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</si>
  <si>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</si>
  <si>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</si>
  <si>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</si>
  <si>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</si>
  <si>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</si>
  <si>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</si>
  <si>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</si>
  <si>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</si>
  <si>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</si>
  <si>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</si>
  <si>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</si>
  <si>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</si>
  <si>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</si>
  <si>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</si>
  <si>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</si>
  <si>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</si>
  <si>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</si>
  <si>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</si>
  <si>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</si>
  <si>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</si>
  <si>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</si>
  <si>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</si>
  <si>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</si>
  <si>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</si>
  <si>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</si>
  <si>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</si>
  <si>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</si>
  <si>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</si>
  <si>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</si>
  <si>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</si>
  <si>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</si>
  <si>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</si>
  <si>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</si>
  <si>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</si>
  <si>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</si>
  <si>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</si>
  <si>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国民健康保険病院特別会計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</si>
  <si>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</si>
  <si>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</si>
  <si>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</si>
  <si>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</si>
  <si>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</si>
  <si>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</si>
  <si>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</si>
  <si>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</si>
  <si>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</si>
  <si>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</si>
  <si>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</si>
  <si>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</si>
  <si>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</si>
  <si>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</si>
  <si>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</si>
  <si>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</si>
  <si>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</si>
  <si>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</si>
  <si>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</si>
  <si>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</si>
  <si>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</si>
  <si>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</si>
  <si>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</si>
  <si>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</si>
  <si>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</si>
  <si>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</si>
  <si>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</si>
  <si>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</si>
  <si>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</si>
  <si>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</si>
  <si>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</si>
  <si>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</si>
  <si>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</si>
  <si>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</si>
  <si>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</si>
  <si>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</si>
  <si>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</si>
  <si>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</si>
  <si>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</si>
  <si>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</si>
  <si>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</si>
  <si>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</si>
  <si>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</si>
  <si>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</si>
  <si>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</si>
  <si>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</si>
  <si>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</si>
  <si>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</si>
  <si>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</si>
  <si>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</si>
  <si>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</si>
  <si>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</si>
  <si>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</si>
  <si>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</si>
  <si>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</si>
  <si>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</si>
  <si>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</si>
  <si>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</si>
  <si>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</si>
  <si>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</si>
  <si>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</si>
  <si>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</si>
  <si>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</si>
  <si>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</si>
  <si>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</si>
  <si>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</si>
  <si>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</si>
  <si>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</si>
  <si>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</si>
  <si>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</si>
  <si>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</si>
  <si>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</si>
  <si>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</si>
  <si>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</si>
  <si>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</si>
  <si>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</si>
  <si>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</si>
  <si>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</si>
  <si>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</si>
  <si>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</si>
  <si>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</si>
  <si>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</si>
  <si>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</si>
  <si>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</si>
  <si>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</si>
  <si>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</si>
  <si>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</si>
  <si>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</si>
  <si>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一般会計</t>
  </si>
  <si>
    <t>介護保険特別会計</t>
  </si>
  <si>
    <t>国民健康保険病院特別会計</t>
  </si>
  <si>
    <t>▲ 1.05</t>
  </si>
  <si>
    <t>▲ 0.60</t>
  </si>
  <si>
    <t>国民健康保険特別会計</t>
  </si>
  <si>
    <t>簡易水道特別会計</t>
  </si>
  <si>
    <t>後期高齢者医療特別会計</t>
  </si>
  <si>
    <t>その他会計（赤字）</t>
  </si>
  <si>
    <t>その他会計（黒字）</t>
  </si>
  <si>
    <t>一般会計</t>
    <phoneticPr fontId="5"/>
  </si>
  <si>
    <t>-</t>
    <phoneticPr fontId="2"/>
  </si>
  <si>
    <t>国民健康保険特別会計</t>
    <phoneticPr fontId="5"/>
  </si>
  <si>
    <t>-</t>
    <phoneticPr fontId="2"/>
  </si>
  <si>
    <t>介護保険特別会計</t>
    <phoneticPr fontId="5"/>
  </si>
  <si>
    <t>後期高齢者医療特別会計</t>
    <phoneticPr fontId="5"/>
  </si>
  <si>
    <t>-</t>
    <phoneticPr fontId="5"/>
  </si>
  <si>
    <t>国民健康保険病院特別会計</t>
    <phoneticPr fontId="5"/>
  </si>
  <si>
    <t>法適用企業</t>
    <phoneticPr fontId="5"/>
  </si>
  <si>
    <t>簡易水道特別会計</t>
    <phoneticPr fontId="5"/>
  </si>
  <si>
    <t>法非適用企業</t>
    <phoneticPr fontId="5"/>
  </si>
  <si>
    <t>平取町外２町衛生施設組合</t>
    <rPh sb="0" eb="3">
      <t>ビラトリチョウ</t>
    </rPh>
    <rPh sb="3" eb="4">
      <t>ホカ</t>
    </rPh>
    <rPh sb="5" eb="6">
      <t>チョウ</t>
    </rPh>
    <rPh sb="6" eb="8">
      <t>エイセイ</t>
    </rPh>
    <rPh sb="8" eb="10">
      <t>シセツ</t>
    </rPh>
    <rPh sb="10" eb="12">
      <t>クミアイ</t>
    </rPh>
    <phoneticPr fontId="2"/>
  </si>
  <si>
    <t>日高西部消防組合</t>
    <rPh sb="0" eb="2">
      <t>ヒダカ</t>
    </rPh>
    <rPh sb="2" eb="4">
      <t>セイブ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</si>
  <si>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</si>
  <si>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</si>
  <si>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(有)平取畜産公社</t>
    <rPh sb="0" eb="3">
      <t>ユウ</t>
    </rPh>
    <rPh sb="3" eb="5">
      <t>ビラトリ</t>
    </rPh>
    <rPh sb="5" eb="7">
      <t>チクサン</t>
    </rPh>
    <rPh sb="7" eb="9">
      <t>コウシャ</t>
    </rPh>
    <phoneticPr fontId="2"/>
  </si>
  <si>
    <t>胆振東部日高西部衛生組合</t>
    <rPh sb="0" eb="2">
      <t>イブリ</t>
    </rPh>
    <rPh sb="2" eb="4">
      <t>トウブ</t>
    </rPh>
    <rPh sb="4" eb="6">
      <t>ヒダカ</t>
    </rPh>
    <rPh sb="6" eb="8">
      <t>セイブ</t>
    </rPh>
    <rPh sb="8" eb="10">
      <t>エイセイ</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</si>
  <si>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</si>
  <si>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</si>
  <si>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</si>
  <si>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</si>
  <si>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</si>
  <si>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</si>
  <si>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</si>
  <si>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</si>
  <si>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</si>
  <si>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</si>
  <si>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</si>
  <si>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</si>
  <si>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将来負担比率については、H23より算定されていない
実質公債費比率については、過去の事業に係る地方債の償還終了等により、比率は改善されており、類似団体平均を下回っている。</t>
    <rPh sb="0" eb="2">
      <t>ショウライ</t>
    </rPh>
    <rPh sb="2" eb="4">
      <t>フタン</t>
    </rPh>
    <rPh sb="4" eb="6">
      <t>ヒリツ</t>
    </rPh>
    <rPh sb="17" eb="19">
      <t>サンテイ</t>
    </rPh>
    <rPh sb="26" eb="28">
      <t>ジッシツ</t>
    </rPh>
    <rPh sb="28" eb="30">
      <t>コウサイ</t>
    </rPh>
    <rPh sb="30" eb="31">
      <t>ヒ</t>
    </rPh>
    <rPh sb="31" eb="33">
      <t>ヒリツ</t>
    </rPh>
    <rPh sb="39" eb="41">
      <t>カコ</t>
    </rPh>
    <rPh sb="42" eb="44">
      <t>ジギョウ</t>
    </rPh>
    <rPh sb="45" eb="46">
      <t>カカ</t>
    </rPh>
    <rPh sb="47" eb="49">
      <t>チホウ</t>
    </rPh>
    <rPh sb="49" eb="50">
      <t>サイ</t>
    </rPh>
    <rPh sb="51" eb="53">
      <t>ショウカン</t>
    </rPh>
    <rPh sb="53" eb="55">
      <t>シュウリョウ</t>
    </rPh>
    <rPh sb="55" eb="56">
      <t>トウ</t>
    </rPh>
    <rPh sb="60" eb="62">
      <t>ヒリツ</t>
    </rPh>
    <rPh sb="63" eb="65">
      <t>カイゼン</t>
    </rPh>
    <rPh sb="71" eb="73">
      <t>ルイジ</t>
    </rPh>
    <rPh sb="73" eb="75">
      <t>ダンタイ</t>
    </rPh>
    <rPh sb="75" eb="77">
      <t>ヘイキン</t>
    </rPh>
    <rPh sb="78" eb="8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</si>
</sst>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229191</c:v>
                </c:pt>
                <c:pt idx="1">
                  <c:v>373769</c:v>
                </c:pt>
                <c:pt idx="2">
                  <c:v>345937</c:v>
                </c:pt>
                <c:pt idx="3">
                  <c:v>399355</c:v>
                </c:pt>
                <c:pt idx="4">
                  <c:v>231705</c:v>
                </c:pt>
              </c:numCache>
            </c:numRef>
          </c:val>
          <c:smooth val="0"/>
        </c:ser>
        <c:dLbls>
          <c:showLegendKey val="0"/>
          <c:showVal val="0"/>
          <c:showCatName val="0"/>
          <c:showSerName val="0"/>
          <c:showPercent val="0"/>
          <c:showBubbleSize val="0"/>
        </c:dLbls>
        <c:marker val="1"/>
        <c:smooth val="0"/>
        <c:axId val="249240328"/>
        <c:axId val="340461472"/>
      </c:lineChart>
      <c:catAx>
        <c:axId val="249240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461472"/>
        <c:crosses val="autoZero"/>
        <c:auto val="1"/>
        <c:lblAlgn val="ctr"/>
        <c:lblOffset val="100"/>
        <c:tickLblSkip val="1"/>
        <c:tickMarkSkip val="1"/>
        <c:noMultiLvlLbl val="0"/>
      </c:catAx>
      <c:valAx>
        <c:axId val="34046147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240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1.89</c:v>
                </c:pt>
                <c:pt idx="1">
                  <c:v>2.0099999999999998</c:v>
                </c:pt>
                <c:pt idx="2">
                  <c:v>2.27</c:v>
                </c:pt>
                <c:pt idx="3">
                  <c:v>2.04</c:v>
                </c:pt>
                <c:pt idx="4">
                  <c:v>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23.8</c:v>
                </c:pt>
                <c:pt idx="1">
                  <c:v>22.85</c:v>
                </c:pt>
                <c:pt idx="2">
                  <c:v>25.26</c:v>
                </c:pt>
                <c:pt idx="3">
                  <c:v>26.86</c:v>
                </c:pt>
                <c:pt idx="4">
                  <c:v>28.77</c:v>
                </c:pt>
              </c:numCache>
            </c:numRef>
          </c:val>
        </c:ser>
        <c:dLbls>
          <c:showLegendKey val="0"/>
          <c:showVal val="0"/>
          <c:showCatName val="0"/>
          <c:showSerName val="0"/>
          <c:showPercent val="0"/>
          <c:showBubbleSize val="0"/>
        </c:dLbls>
        <c:gapWidth val="250"/>
        <c:overlap val="100"/>
        <c:axId val="248323840"/>
        <c:axId val="41460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c:v>
                </c:pt>
                <c:pt idx="1">
                  <c:v>0.28000000000000003</c:v>
                </c:pt>
                <c:pt idx="2">
                  <c:v>2.81</c:v>
                </c:pt>
                <c:pt idx="3">
                  <c:v>-0.82</c:v>
                </c:pt>
                <c:pt idx="4">
                  <c:v>2.12</c:v>
                </c:pt>
              </c:numCache>
            </c:numRef>
          </c:val>
          <c:smooth val="0"/>
        </c:ser>
        <c:dLbls>
          <c:showLegendKey val="0"/>
          <c:showVal val="0"/>
          <c:showCatName val="0"/>
          <c:showSerName val="0"/>
          <c:showPercent val="0"/>
          <c:showBubbleSize val="0"/>
        </c:dLbls>
        <c:marker val="1"/>
        <c:smooth val="0"/>
        <c:axId val="248323840"/>
        <c:axId val="414602096"/>
      </c:lineChart>
      <c:catAx>
        <c:axId val="24832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602096"/>
        <c:crosses val="autoZero"/>
        <c:auto val="1"/>
        <c:lblAlgn val="ctr"/>
        <c:lblOffset val="100"/>
        <c:tickLblSkip val="1"/>
        <c:tickMarkSkip val="1"/>
        <c:noMultiLvlLbl val="0"/>
      </c:catAx>
      <c:valAx>
        <c:axId val="41460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32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0.03</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2.62</c:v>
                </c:pt>
                <c:pt idx="2">
                  <c:v>#N/A</c:v>
                </c:pt>
                <c:pt idx="3">
                  <c:v>1.07</c:v>
                </c:pt>
                <c:pt idx="4">
                  <c:v>#N/A</c:v>
                </c:pt>
                <c:pt idx="5">
                  <c:v>0.78</c:v>
                </c:pt>
                <c:pt idx="6">
                  <c:v>#N/A</c:v>
                </c:pt>
                <c:pt idx="7">
                  <c:v>0.87</c:v>
                </c:pt>
                <c:pt idx="8">
                  <c:v>#N/A</c:v>
                </c:pt>
                <c:pt idx="9">
                  <c:v>0.2</c:v>
                </c:pt>
              </c:numCache>
            </c:numRef>
          </c:val>
        </c:ser>
        <c:ser>
          <c:idx val="7"/>
          <c:order val="7"/>
          <c:tx>
            <c:strRef>
              <c:f>データシート!$A$34</c:f>
              <c:strCache>
                <c:ptCount val="1"/>
                <c:pt idx="0">
                  <c:v>国民健康保険病院特別会計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1.05</c:v>
                </c:pt>
                <c:pt idx="1">
                  <c:v>#N/A</c:v>
                </c:pt>
                <c:pt idx="2">
                  <c:v>0.6</c:v>
                </c:pt>
                <c:pt idx="3">
                  <c:v>#N/A</c:v>
                </c:pt>
                <c:pt idx="4">
                  <c:v>#N/A</c:v>
                </c:pt>
                <c:pt idx="5">
                  <c:v>0.21</c:v>
                </c:pt>
                <c:pt idx="6">
                  <c:v>#N/A</c:v>
                </c:pt>
                <c:pt idx="7">
                  <c:v>0.04</c:v>
                </c:pt>
                <c:pt idx="8">
                  <c:v>#N/A</c:v>
                </c:pt>
                <c:pt idx="9">
                  <c:v>0.31</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0.28999999999999998</c:v>
                </c:pt>
                <c:pt idx="2">
                  <c:v>#N/A</c:v>
                </c:pt>
                <c:pt idx="3">
                  <c:v>0.41</c:v>
                </c:pt>
                <c:pt idx="4">
                  <c:v>#N/A</c:v>
                </c:pt>
                <c:pt idx="5">
                  <c:v>0.13</c:v>
                </c:pt>
                <c:pt idx="6">
                  <c:v>#N/A</c:v>
                </c:pt>
                <c:pt idx="7">
                  <c:v>0.57999999999999996</c:v>
                </c:pt>
                <c:pt idx="8">
                  <c:v>#N/A</c:v>
                </c:pt>
                <c:pt idx="9">
                  <c:v>0.56000000000000005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1.88</c:v>
                </c:pt>
                <c:pt idx="2">
                  <c:v>#N/A</c:v>
                </c:pt>
                <c:pt idx="3">
                  <c:v>2</c:v>
                </c:pt>
                <c:pt idx="4">
                  <c:v>#N/A</c:v>
                </c:pt>
                <c:pt idx="5">
                  <c:v>2.2599999999999998</c:v>
                </c:pt>
                <c:pt idx="6">
                  <c:v>#N/A</c:v>
                </c:pt>
                <c:pt idx="7">
                  <c:v>2.04</c:v>
                </c:pt>
                <c:pt idx="8">
                  <c:v>#N/A</c:v>
                </c:pt>
                <c:pt idx="9">
                  <c:v>1.82</c:v>
                </c:pt>
              </c:numCache>
            </c:numRef>
          </c:val>
        </c:ser>
        <c:dLbls>
          <c:showLegendKey val="0"/>
          <c:showVal val="0"/>
          <c:showCatName val="0"/>
          <c:showSerName val="0"/>
          <c:showPercent val="0"/>
          <c:showBubbleSize val="0"/>
        </c:dLbls>
        <c:gapWidth val="150"/>
        <c:overlap val="100"/>
        <c:axId val="340571016"/>
        <c:axId val="416042240"/>
      </c:barChart>
      <c:catAx>
        <c:axId val="34057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042240"/>
        <c:crosses val="autoZero"/>
        <c:auto val="1"/>
        <c:lblAlgn val="ctr"/>
        <c:lblOffset val="100"/>
        <c:tickLblSkip val="1"/>
        <c:tickMarkSkip val="1"/>
        <c:noMultiLvlLbl val="0"/>
      </c:catAx>
      <c:valAx>
        <c:axId val="41604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571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673</c:v>
                </c:pt>
                <c:pt idx="5">
                  <c:v>647</c:v>
                </c:pt>
                <c:pt idx="8">
                  <c:v>649</c:v>
                </c:pt>
                <c:pt idx="11">
                  <c:v>665</c:v>
                </c:pt>
                <c:pt idx="14">
                  <c:v>626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18</c:v>
                </c:pt>
                <c:pt idx="6">
                  <c:v>16</c:v>
                </c:pt>
                <c:pt idx="9">
                  <c:v>12</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19</c:v>
                </c:pt>
                <c:pt idx="6">
                  <c:v>21</c:v>
                </c:pt>
                <c:pt idx="9">
                  <c:v>20</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c:v>
                </c:pt>
                <c:pt idx="3">
                  <c:v>46</c:v>
                </c:pt>
                <c:pt idx="6">
                  <c:v>66</c:v>
                </c:pt>
                <c:pt idx="9">
                  <c:v>56</c:v>
                </c:pt>
                <c:pt idx="12">
                  <c:v>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894</c:v>
                </c:pt>
                <c:pt idx="3">
                  <c:v>823</c:v>
                </c:pt>
                <c:pt idx="6">
                  <c:v>803</c:v>
                </c:pt>
                <c:pt idx="9">
                  <c:v>780</c:v>
                </c:pt>
                <c:pt idx="12">
                  <c:v>652</c:v>
                </c:pt>
              </c:numCache>
            </c:numRef>
          </c:val>
        </c:ser>
        <c:dLbls>
          <c:showLegendKey val="0"/>
          <c:showVal val="0"/>
          <c:showCatName val="0"/>
          <c:showSerName val="0"/>
          <c:showPercent val="0"/>
          <c:showBubbleSize val="0"/>
        </c:dLbls>
        <c:gapWidth val="100"/>
        <c:overlap val="100"/>
        <c:axId val="413314704"/>
        <c:axId val="40863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308</c:v>
                </c:pt>
                <c:pt idx="2">
                  <c:v>#N/A</c:v>
                </c:pt>
                <c:pt idx="3">
                  <c:v>#N/A</c:v>
                </c:pt>
                <c:pt idx="4">
                  <c:v>259</c:v>
                </c:pt>
                <c:pt idx="5">
                  <c:v>#N/A</c:v>
                </c:pt>
                <c:pt idx="6">
                  <c:v>#N/A</c:v>
                </c:pt>
                <c:pt idx="7">
                  <c:v>257</c:v>
                </c:pt>
                <c:pt idx="8">
                  <c:v>#N/A</c:v>
                </c:pt>
                <c:pt idx="9">
                  <c:v>#N/A</c:v>
                </c:pt>
                <c:pt idx="10">
                  <c:v>203</c:v>
                </c:pt>
                <c:pt idx="11">
                  <c:v>#N/A</c:v>
                </c:pt>
                <c:pt idx="12">
                  <c:v>#N/A</c:v>
                </c:pt>
                <c:pt idx="13">
                  <c:v>133</c:v>
                </c:pt>
                <c:pt idx="14">
                  <c:v>#N/A</c:v>
                </c:pt>
              </c:numCache>
            </c:numRef>
          </c:val>
          <c:smooth val="0"/>
        </c:ser>
        <c:dLbls>
          <c:showLegendKey val="0"/>
          <c:showVal val="0"/>
          <c:showCatName val="0"/>
          <c:showSerName val="0"/>
          <c:showPercent val="0"/>
          <c:showBubbleSize val="0"/>
        </c:dLbls>
        <c:marker val="1"/>
        <c:smooth val="0"/>
        <c:axId val="413314704"/>
        <c:axId val="408633584"/>
      </c:lineChart>
      <c:catAx>
        <c:axId val="41331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633584"/>
        <c:crosses val="autoZero"/>
        <c:auto val="1"/>
        <c:lblAlgn val="ctr"/>
        <c:lblOffset val="100"/>
        <c:tickLblSkip val="1"/>
        <c:tickMarkSkip val="1"/>
        <c:noMultiLvlLbl val="0"/>
      </c:catAx>
      <c:valAx>
        <c:axId val="40863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31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4999</c:v>
                </c:pt>
                <c:pt idx="5">
                  <c:v>4830</c:v>
                </c:pt>
                <c:pt idx="8">
                  <c:v>4872</c:v>
                </c:pt>
                <c:pt idx="11">
                  <c:v>5197</c:v>
                </c:pt>
                <c:pt idx="14">
                  <c:v>5237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556</c:v>
                </c:pt>
                <c:pt idx="5">
                  <c:v>483</c:v>
                </c:pt>
                <c:pt idx="8">
                  <c:v>455</c:v>
                </c:pt>
                <c:pt idx="11">
                  <c:v>486</c:v>
                </c:pt>
                <c:pt idx="14">
                  <c:v>457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2685</c:v>
                </c:pt>
                <c:pt idx="5">
                  <c:v>2657</c:v>
                </c:pt>
                <c:pt idx="8">
                  <c:v>2742</c:v>
                </c:pt>
                <c:pt idx="11">
                  <c:v>2682</c:v>
                </c:pt>
                <c:pt idx="14">
                  <c:v>2789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1081</c:v>
                </c:pt>
                <c:pt idx="3">
                  <c:v>1135</c:v>
                </c:pt>
                <c:pt idx="6">
                  <c:v>1110</c:v>
                </c:pt>
                <c:pt idx="9">
                  <c:v>998</c:v>
                </c:pt>
                <c:pt idx="12">
                  <c:v>918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150</c:v>
                </c:pt>
                <c:pt idx="3">
                  <c:v>122</c:v>
                </c:pt>
                <c:pt idx="6">
                  <c:v>102</c:v>
                </c:pt>
                <c:pt idx="9">
                  <c:v>84</c:v>
                </c:pt>
                <c:pt idx="12">
                  <c:v>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606</c:v>
                </c:pt>
                <c:pt idx="3">
                  <c:v>530</c:v>
                </c:pt>
                <c:pt idx="6">
                  <c:v>612</c:v>
                </c:pt>
                <c:pt idx="9">
                  <c:v>596</c:v>
                </c:pt>
                <c:pt idx="12">
                  <c:v>649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68</c:v>
                </c:pt>
                <c:pt idx="3">
                  <c:v>51</c:v>
                </c:pt>
                <c:pt idx="6">
                  <c:v>35</c:v>
                </c:pt>
                <c:pt idx="9">
                  <c:v>24</c:v>
                </c:pt>
                <c:pt idx="12">
                  <c:v>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6060</c:v>
                </c:pt>
                <c:pt idx="3">
                  <c:v>5737</c:v>
                </c:pt>
                <c:pt idx="6">
                  <c:v>5745</c:v>
                </c:pt>
                <c:pt idx="9">
                  <c:v>6252</c:v>
                </c:pt>
                <c:pt idx="12">
                  <c:v>6100</c:v>
                </c:pt>
              </c:numCache>
            </c:numRef>
          </c:val>
        </c:ser>
        <c:dLbls>
          <c:showLegendKey val="0"/>
          <c:showVal val="0"/>
          <c:showCatName val="0"/>
          <c:showSerName val="0"/>
          <c:showPercent val="0"/>
          <c:showBubbleSize val="0"/>
        </c:dLbls>
        <c:gapWidth val="100"/>
        <c:overlap val="100"/>
        <c:axId val="49986792"/>
        <c:axId val="411217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986792"/>
        <c:axId val="411217384"/>
      </c:lineChart>
      <c:catAx>
        <c:axId val="4998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217384"/>
        <c:crosses val="autoZero"/>
        <c:auto val="1"/>
        <c:lblAlgn val="ctr"/>
        <c:lblOffset val="100"/>
        <c:tickLblSkip val="1"/>
        <c:tickMarkSkip val="1"/>
        <c:noMultiLvlLbl val="0"/>
      </c:catAx>
      <c:valAx>
        <c:axId val="411217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8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{12465006-E976-4FB1-A808-57A1E0B73652}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{B81575D9-B77B-4E85-9F2E-C171E5CCFFE5}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{4F09789B-3835-45A2-85CD-406BC9F6E497}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{585CFBA4-BAA7-48CF-ADC9-A8CB56F6A80B}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{77D8F744-A229-4169-A8D1-7E566F99C5DE}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{4CFC394F-0896-4381-B3EA-EFD414B841DF}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{2FC1C7B6-4A17-4A42-AD96-4EED369ED4CE}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{EDA84A55-740B-401F-8F53-D185B3D1B4FE}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{2DD05A68-91C2-4438-9782-852654FF70A1}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{6F29100B-56E8-4279-8DD1-96B3B62D7C64}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11218168"/>
        <c:axId val="411218560"/>
      </c:scatterChart>
      <c:valAx>
        <c:axId val="411218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218560"/>
        <c:crosses val="autoZero"/>
        <c:crossBetween val="midCat"/>
      </c:valAx>
      <c:valAx>
        <c:axId val="411218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218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{1E18AD4E-DA2E-42FC-A7A3-0FCC095ED626}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{CF28A6D3-78C1-4988-97C9-C57885DB5223}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{9D8208CF-1135-4795-8D22-470333B0D8F2}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{37BE7F8F-0748-495B-824F-67C6C8623A49}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{E78578AA-06F0-42F4-96A3-D2B6A78D3962}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9.6999999999999993</c:v>
                </c:pt>
                <c:pt idx="2">
                  <c:v>8.6</c:v>
                </c:pt>
                <c:pt idx="3">
                  <c:v>7.5</c:v>
                </c:pt>
                <c:pt idx="4">
                  <c:v>6.3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{6B898280-179D-4CC3-8240-4C99BB5212F9}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{A6131553-15FE-486D-B5F1-3166BB54D400}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{639884E7-A54A-43D9-BCA6-FF76AEAAEE0C}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{4F1B7000-59B7-4B71-B470-C624477F40F9}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{54DB3D68-C0F1-4096-8824-9EAAABBAB0FA}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411219344"/>
        <c:axId val="411219736"/>
      </c:scatterChart>
      <c:valAx>
        <c:axId val="411219344"/>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219736"/>
        <c:crosses val="autoZero"/>
        <c:crossBetween val="midCat"/>
      </c:valAx>
      <c:valAx>
        <c:axId val="41121973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21934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過去の大型事業に係る借入金の償還終了に伴い、年々償還金が減少し、実質公債費率も前年度</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平成２３年度決算以降、「将来負担額」より「充当可能財源等」が上回り将来負担比率は算定されていない今後も将来負担額の抑制と充当可能財源等の確保により、健全な比率の維持に努める。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5,309
5,254
743.09
5,614,658
5,548,064
65,589
3,597,413
6,100,195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5,309
5,254
743.09
5,614,658
5,548,064
65,589
3,597,413
6,100,195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5,309
5,254
743.09
5,614,658
5,548,064
65,589
3,597,413
6,100,195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5,309
5,254
743.09
5,614,658
5,548,064
65,589
3,597,413
6,100,195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」と類似団体平均値を下回る低い財政力となっている。人口減少と高齢化による税収の落ち込みなど自主財源の不足が大きな要因となっている。</a:t>
          </a:r>
          <a:endParaRPr lang="ja-JP" altLang="ja-JP" sz="1400">
            <a:effectLst/>
          </a:endParaRPr>
        </a:p>
        <a:p>
          <a:r>
            <a:rPr kumimoji="1" lang="ja-JP" altLang="ja-JP" sz="1100">
              <a:solidFill>
                <a:schemeClr val="dk1"/>
              </a:solidFill>
              <a:effectLst/>
              <a:latin typeface="+mn-lt"/>
              <a:ea typeface="+mn-ea"/>
              <a:cs typeface="+mn-cs"/>
            </a:rPr>
            <a:t>平取町総合計画を基本とした財政運営により財政基盤の強化に取り組む</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9" name="直線コネクタ 68"/>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5" name="直線コネクタ 74"/>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77.9</a:t>
          </a:r>
          <a:r>
            <a:rPr kumimoji="1" lang="ja-JP" altLang="en-US" sz="1300">
              <a:latin typeface="ＭＳ Ｐゴシック"/>
            </a:rPr>
            <a:t>％」と比率の改善が見られる引き続き経費節減の取組みを継続し、比率の改善に努める。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165354</xdr:rowOff>
    </xdr:from>
    <xdr:to>
      <xdr:col>7</xdr:col>
      <xdr:colOff>152400</xdr:colOff>
      <xdr:row>62</xdr:row>
      <xdr:rowOff>102362</xdr:rowOff>
    </xdr:to>
    <xdr:cxnSp macro="">
      <xdr:nvCxnSpPr>
        <xdr:cNvPr id="130" name="直線コネクタ 129"/>
        <xdr:cNvCxnSpPr/>
      </xdr:nvCxnSpPr>
      <xdr:spPr>
        <a:xfrm flipV="1">
          <a:off x="4114800" y="10452354"/>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62</xdr:row>
      <xdr:rowOff>102362</xdr:rowOff>
    </xdr:to>
    <xdr:cxnSp macro="">
      <xdr:nvCxnSpPr>
        <xdr:cNvPr id="133" name="直線コネクタ 132"/>
        <xdr:cNvCxnSpPr/>
      </xdr:nvCxnSpPr>
      <xdr:spPr>
        <a:xfrm>
          <a:off x="3225800" y="1054887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155702</xdr:rowOff>
    </xdr:from>
    <xdr:to>
      <xdr:col>4</xdr:col>
      <xdr:colOff>482600</xdr:colOff>
      <xdr:row>61</xdr:row>
      <xdr:rowOff>90424</xdr:rowOff>
    </xdr:to>
    <xdr:cxnSp macro="">
      <xdr:nvCxnSpPr>
        <xdr:cNvPr id="136" name="直線コネクタ 135"/>
        <xdr:cNvCxnSpPr/>
      </xdr:nvCxnSpPr>
      <xdr:spPr>
        <a:xfrm>
          <a:off x="2336800" y="104427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155702</xdr:rowOff>
    </xdr:from>
    <xdr:to>
      <xdr:col>3</xdr:col>
      <xdr:colOff>279400</xdr:colOff>
      <xdr:row>62</xdr:row>
      <xdr:rowOff>107188</xdr:rowOff>
    </xdr:to>
    <xdr:cxnSp macro="">
      <xdr:nvCxnSpPr>
        <xdr:cNvPr id="139" name="直線コネクタ 138"/>
        <xdr:cNvCxnSpPr/>
      </xdr:nvCxnSpPr>
      <xdr:spPr>
        <a:xfrm flipV="1">
          <a:off x="1447800" y="1044270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114554</xdr:rowOff>
    </xdr:from>
    <xdr:to>
      <xdr:col>7</xdr:col>
      <xdr:colOff>203200</xdr:colOff>
      <xdr:row>61</xdr:row>
      <xdr:rowOff>44704</xdr:rowOff>
    </xdr:to>
    <xdr:sp macro="" textlink="">
      <xdr:nvSpPr>
        <xdr:cNvPr id="149" name="円/楕円 148"/>
        <xdr:cNvSpPr/>
      </xdr:nvSpPr>
      <xdr:spPr>
        <a:xfrm>
          <a:off x="4902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131081</xdr:rowOff>
    </xdr:from>
    <xdr:ext cx="762000" cy="259045"/>
    <xdr:sp macro="" textlink="">
      <xdr:nvSpPr>
        <xdr:cNvPr id="150" name="財政構造の弾力性該当値テキスト"/>
        <xdr:cNvSpPr txBox="1"/>
      </xdr:nvSpPr>
      <xdr:spPr>
        <a:xfrm>
          <a:off x="5041900" y="102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1" name="円/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3" name="円/楕円 152"/>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4" name="テキスト ボックス 153"/>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104902</xdr:rowOff>
    </xdr:from>
    <xdr:to>
      <xdr:col>3</xdr:col>
      <xdr:colOff>330200</xdr:colOff>
      <xdr:row>61</xdr:row>
      <xdr:rowOff>35052</xdr:rowOff>
    </xdr:to>
    <xdr:sp macro="" textlink="">
      <xdr:nvSpPr>
        <xdr:cNvPr id="155" name="円/楕円 154"/>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45229</xdr:rowOff>
    </xdr:from>
    <xdr:ext cx="762000" cy="259045"/>
    <xdr:sp macro="" textlink="">
      <xdr:nvSpPr>
        <xdr:cNvPr id="156" name="テキスト ボックス 155"/>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7" name="円/楕円 156"/>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58" name="テキスト ボックス 157"/>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[345,437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前年度決算額と比較し、増加となっており、類似団体平均値を上回る。</a:t>
          </a:r>
        </a:p>
        <a:p>
          <a:r>
            <a:rPr kumimoji="1" lang="ja-JP" altLang="en-US" sz="1300">
              <a:latin typeface="ＭＳ Ｐゴシック"/>
            </a:rPr>
            <a:t>人件費については、必要最低限の人員補充、物件費については、事務事業の見直しにより、引き続き歳出の抑制に努める。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143883</xdr:rowOff>
    </xdr:from>
    <xdr:to>
      <xdr:col>7</xdr:col>
      <xdr:colOff>152400</xdr:colOff>
      <xdr:row>86</xdr:row>
      <xdr:rowOff>43033</xdr:rowOff>
    </xdr:to>
    <xdr:cxnSp macro="">
      <xdr:nvCxnSpPr>
        <xdr:cNvPr id="193" name="直線コネクタ 192"/>
        <xdr:cNvCxnSpPr/>
      </xdr:nvCxnSpPr>
      <xdr:spPr>
        <a:xfrm>
          <a:off x="4114800" y="14717133"/>
          <a:ext cx="838200" cy="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95574</xdr:rowOff>
    </xdr:from>
    <xdr:to>
      <xdr:col>6</xdr:col>
      <xdr:colOff>0</xdr:colOff>
      <xdr:row>85</xdr:row>
      <xdr:rowOff>143883</xdr:rowOff>
    </xdr:to>
    <xdr:cxnSp macro="">
      <xdr:nvCxnSpPr>
        <xdr:cNvPr id="196" name="直線コネクタ 195"/>
        <xdr:cNvCxnSpPr/>
      </xdr:nvCxnSpPr>
      <xdr:spPr>
        <a:xfrm>
          <a:off x="3225800" y="14668824"/>
          <a:ext cx="889000" cy="4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15193</xdr:rowOff>
    </xdr:from>
    <xdr:to>
      <xdr:col>4</xdr:col>
      <xdr:colOff>482600</xdr:colOff>
      <xdr:row>85</xdr:row>
      <xdr:rowOff>95574</xdr:rowOff>
    </xdr:to>
    <xdr:cxnSp macro="">
      <xdr:nvCxnSpPr>
        <xdr:cNvPr id="199" name="直線コネクタ 198"/>
        <xdr:cNvCxnSpPr/>
      </xdr:nvCxnSpPr>
      <xdr:spPr>
        <a:xfrm>
          <a:off x="2336800" y="14588443"/>
          <a:ext cx="889000" cy="8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15193</xdr:rowOff>
    </xdr:from>
    <xdr:to>
      <xdr:col>3</xdr:col>
      <xdr:colOff>279400</xdr:colOff>
      <xdr:row>85</xdr:row>
      <xdr:rowOff>30342</xdr:rowOff>
    </xdr:to>
    <xdr:cxnSp macro="">
      <xdr:nvCxnSpPr>
        <xdr:cNvPr id="202" name="直線コネクタ 201"/>
        <xdr:cNvCxnSpPr/>
      </xdr:nvCxnSpPr>
      <xdr:spPr>
        <a:xfrm flipV="1">
          <a:off x="1447800" y="14588443"/>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163683</xdr:rowOff>
    </xdr:from>
    <xdr:to>
      <xdr:col>7</xdr:col>
      <xdr:colOff>203200</xdr:colOff>
      <xdr:row>86</xdr:row>
      <xdr:rowOff>93833</xdr:rowOff>
    </xdr:to>
    <xdr:sp macro="" textlink="">
      <xdr:nvSpPr>
        <xdr:cNvPr id="212" name="円/楕円 211"/>
        <xdr:cNvSpPr/>
      </xdr:nvSpPr>
      <xdr:spPr>
        <a:xfrm>
          <a:off x="4902200" y="147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135760</xdr:rowOff>
    </xdr:from>
    <xdr:ext cx="762000" cy="259045"/>
    <xdr:sp macro="" textlink="">
      <xdr:nvSpPr>
        <xdr:cNvPr id="213" name="人件費・物件費等の状況該当値テキスト"/>
        <xdr:cNvSpPr txBox="1"/>
      </xdr:nvSpPr>
      <xdr:spPr>
        <a:xfrm>
          <a:off x="5041900" y="1470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345,437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93083</xdr:rowOff>
    </xdr:from>
    <xdr:to>
      <xdr:col>6</xdr:col>
      <xdr:colOff>50800</xdr:colOff>
      <xdr:row>86</xdr:row>
      <xdr:rowOff>23233</xdr:rowOff>
    </xdr:to>
    <xdr:sp macro="" textlink="">
      <xdr:nvSpPr>
        <xdr:cNvPr id="214" name="円/楕円 213"/>
        <xdr:cNvSpPr/>
      </xdr:nvSpPr>
      <xdr:spPr>
        <a:xfrm>
          <a:off x="4064000" y="14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8010</xdr:rowOff>
    </xdr:from>
    <xdr:ext cx="736600" cy="259045"/>
    <xdr:sp macro="" textlink="">
      <xdr:nvSpPr>
        <xdr:cNvPr id="215" name="テキスト ボックス 214"/>
        <xdr:cNvSpPr txBox="1"/>
      </xdr:nvSpPr>
      <xdr:spPr>
        <a:xfrm>
          <a:off x="3733800" y="1475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327,882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44774</xdr:rowOff>
    </xdr:from>
    <xdr:to>
      <xdr:col>4</xdr:col>
      <xdr:colOff>533400</xdr:colOff>
      <xdr:row>85</xdr:row>
      <xdr:rowOff>146374</xdr:rowOff>
    </xdr:to>
    <xdr:sp macro="" textlink="">
      <xdr:nvSpPr>
        <xdr:cNvPr id="216" name="円/楕円 215"/>
        <xdr:cNvSpPr/>
      </xdr:nvSpPr>
      <xdr:spPr>
        <a:xfrm>
          <a:off x="3175000" y="146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131151</xdr:rowOff>
    </xdr:from>
    <xdr:ext cx="762000" cy="259045"/>
    <xdr:sp macro="" textlink="">
      <xdr:nvSpPr>
        <xdr:cNvPr id="217" name="テキスト ボックス 216"/>
        <xdr:cNvSpPr txBox="1"/>
      </xdr:nvSpPr>
      <xdr:spPr>
        <a:xfrm>
          <a:off x="2844800" y="1470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315,870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135843</xdr:rowOff>
    </xdr:from>
    <xdr:to>
      <xdr:col>3</xdr:col>
      <xdr:colOff>330200</xdr:colOff>
      <xdr:row>85</xdr:row>
      <xdr:rowOff>65993</xdr:rowOff>
    </xdr:to>
    <xdr:sp macro="" textlink="">
      <xdr:nvSpPr>
        <xdr:cNvPr id="218" name="円/楕円 217"/>
        <xdr:cNvSpPr/>
      </xdr:nvSpPr>
      <xdr:spPr>
        <a:xfrm>
          <a:off x="2286000" y="145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50770</xdr:rowOff>
    </xdr:from>
    <xdr:ext cx="762000" cy="259045"/>
    <xdr:sp macro="" textlink="">
      <xdr:nvSpPr>
        <xdr:cNvPr id="219" name="テキスト ボックス 218"/>
        <xdr:cNvSpPr txBox="1"/>
      </xdr:nvSpPr>
      <xdr:spPr>
        <a:xfrm>
          <a:off x="1955800" y="146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295,883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150992</xdr:rowOff>
    </xdr:from>
    <xdr:to>
      <xdr:col>2</xdr:col>
      <xdr:colOff>127000</xdr:colOff>
      <xdr:row>85</xdr:row>
      <xdr:rowOff>81142</xdr:rowOff>
    </xdr:to>
    <xdr:sp macro="" textlink="">
      <xdr:nvSpPr>
        <xdr:cNvPr id="220" name="円/楕円 219"/>
        <xdr:cNvSpPr/>
      </xdr:nvSpPr>
      <xdr:spPr>
        <a:xfrm>
          <a:off x="1397000" y="145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65919</xdr:rowOff>
    </xdr:from>
    <xdr:ext cx="762000" cy="259045"/>
    <xdr:sp macro="" textlink="">
      <xdr:nvSpPr>
        <xdr:cNvPr id="221" name="テキスト ボックス 220"/>
        <xdr:cNvSpPr txBox="1"/>
      </xdr:nvSpPr>
      <xdr:spPr>
        <a:xfrm>
          <a:off x="1066800" y="1463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給与制度については、ほぼ国に準拠し、前年度に近い指数となっている。</a:t>
          </a:r>
        </a:p>
        <a:p>
          <a:r>
            <a:rPr kumimoji="1" lang="ja-JP" altLang="en-US" sz="1300">
              <a:latin typeface="ＭＳ Ｐゴシック"/>
            </a:rPr>
            <a:t>類似団体平均値を上回っており、独自の給与削減措置を実施していないことが要因である。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34037</xdr:rowOff>
    </xdr:to>
    <xdr:cxnSp macro="">
      <xdr:nvCxnSpPr>
        <xdr:cNvPr id="253" name="直線コネクタ 252"/>
        <xdr:cNvCxnSpPr/>
      </xdr:nvCxnSpPr>
      <xdr:spPr>
        <a:xfrm flipV="1">
          <a:off x="16179800" y="14740128"/>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24385</xdr:rowOff>
    </xdr:from>
    <xdr:to>
      <xdr:col>23</xdr:col>
      <xdr:colOff>406400</xdr:colOff>
      <xdr:row>86</xdr:row>
      <xdr:rowOff>34037</xdr:rowOff>
    </xdr:to>
    <xdr:cxnSp macro="">
      <xdr:nvCxnSpPr>
        <xdr:cNvPr id="256" name="直線コネクタ 255"/>
        <xdr:cNvCxnSpPr/>
      </xdr:nvCxnSpPr>
      <xdr:spPr>
        <a:xfrm>
          <a:off x="15290800" y="147690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24385</xdr:rowOff>
    </xdr:from>
    <xdr:to>
      <xdr:col>22</xdr:col>
      <xdr:colOff>203200</xdr:colOff>
      <xdr:row>88</xdr:row>
      <xdr:rowOff>67563</xdr:rowOff>
    </xdr:to>
    <xdr:cxnSp macro="">
      <xdr:nvCxnSpPr>
        <xdr:cNvPr id="259" name="直線コネクタ 258"/>
        <xdr:cNvCxnSpPr/>
      </xdr:nvCxnSpPr>
      <xdr:spPr>
        <a:xfrm flipV="1">
          <a:off x="14401800" y="14769085"/>
          <a:ext cx="889000" cy="3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38608</xdr:rowOff>
    </xdr:from>
    <xdr:to>
      <xdr:col>21</xdr:col>
      <xdr:colOff>0</xdr:colOff>
      <xdr:row>88</xdr:row>
      <xdr:rowOff>67563</xdr:rowOff>
    </xdr:to>
    <xdr:cxnSp macro="">
      <xdr:nvCxnSpPr>
        <xdr:cNvPr id="262" name="直線コネクタ 261"/>
        <xdr:cNvCxnSpPr/>
      </xdr:nvCxnSpPr>
      <xdr:spPr>
        <a:xfrm>
          <a:off x="13512800" y="1512620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2" name="円/楕円 271"/>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3"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4" name="円/楕円 273"/>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5" name="テキスト ボックス 274"/>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145035</xdr:rowOff>
    </xdr:from>
    <xdr:to>
      <xdr:col>22</xdr:col>
      <xdr:colOff>254000</xdr:colOff>
      <xdr:row>86</xdr:row>
      <xdr:rowOff>75185</xdr:rowOff>
    </xdr:to>
    <xdr:sp macro="" textlink="">
      <xdr:nvSpPr>
        <xdr:cNvPr id="276" name="円/楕円 275"/>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59962</xdr:rowOff>
    </xdr:from>
    <xdr:ext cx="762000" cy="259045"/>
    <xdr:sp macro="" textlink="">
      <xdr:nvSpPr>
        <xdr:cNvPr id="277" name="テキスト ボックス 276"/>
        <xdr:cNvSpPr txBox="1"/>
      </xdr:nvSpPr>
      <xdr:spPr>
        <a:xfrm>
          <a:off x="14909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16763</xdr:rowOff>
    </xdr:from>
    <xdr:to>
      <xdr:col>21</xdr:col>
      <xdr:colOff>50800</xdr:colOff>
      <xdr:row>88</xdr:row>
      <xdr:rowOff>118363</xdr:rowOff>
    </xdr:to>
    <xdr:sp macro="" textlink="">
      <xdr:nvSpPr>
        <xdr:cNvPr id="278" name="円/楕円 277"/>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103140</xdr:rowOff>
    </xdr:from>
    <xdr:ext cx="762000" cy="259045"/>
    <xdr:sp macro="" textlink="">
      <xdr:nvSpPr>
        <xdr:cNvPr id="279" name="テキスト ボックス 278"/>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159258</xdr:rowOff>
    </xdr:from>
    <xdr:to>
      <xdr:col>19</xdr:col>
      <xdr:colOff>533400</xdr:colOff>
      <xdr:row>88</xdr:row>
      <xdr:rowOff>89408</xdr:rowOff>
    </xdr:to>
    <xdr:sp macro="" textlink="">
      <xdr:nvSpPr>
        <xdr:cNvPr id="280" name="円/楕円 279"/>
        <xdr:cNvSpPr/>
      </xdr:nvSpPr>
      <xdr:spPr>
        <a:xfrm>
          <a:off x="13462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74185</xdr:rowOff>
    </xdr:from>
    <xdr:ext cx="762000" cy="259045"/>
    <xdr:sp macro="" textlink="">
      <xdr:nvSpPr>
        <xdr:cNvPr id="281" name="テキスト ボックス 280"/>
        <xdr:cNvSpPr txBox="1"/>
      </xdr:nvSpPr>
      <xdr:spPr>
        <a:xfrm>
          <a:off x="13131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町の面積が広く支所を設置しなければならないことから、平均値を上回る水準で推移している。</a:t>
          </a:r>
        </a:p>
        <a:p>
          <a:r>
            <a:rPr kumimoji="1" lang="ja-JP" altLang="en-US" sz="1300">
              <a:latin typeface="ＭＳ Ｐゴシック"/>
            </a:rPr>
            <a:t>引き続き業務の見直し、効率化を図り、住民サービスを低下させることなく、適正な定員管理に努める。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143473</xdr:rowOff>
    </xdr:from>
    <xdr:to>
      <xdr:col>24</xdr:col>
      <xdr:colOff>558800</xdr:colOff>
      <xdr:row>65</xdr:row>
      <xdr:rowOff>54755</xdr:rowOff>
    </xdr:to>
    <xdr:cxnSp macro="">
      <xdr:nvCxnSpPr>
        <xdr:cNvPr id="318" name="直線コネクタ 317"/>
        <xdr:cNvCxnSpPr/>
      </xdr:nvCxnSpPr>
      <xdr:spPr>
        <a:xfrm>
          <a:off x="16179800" y="11116273"/>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51780</xdr:rowOff>
    </xdr:from>
    <xdr:to>
      <xdr:col>23</xdr:col>
      <xdr:colOff>406400</xdr:colOff>
      <xdr:row>64</xdr:row>
      <xdr:rowOff>143473</xdr:rowOff>
    </xdr:to>
    <xdr:cxnSp macro="">
      <xdr:nvCxnSpPr>
        <xdr:cNvPr id="321" name="直線コネクタ 320"/>
        <xdr:cNvCxnSpPr/>
      </xdr:nvCxnSpPr>
      <xdr:spPr>
        <a:xfrm>
          <a:off x="15290800" y="11024580"/>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101890</xdr:rowOff>
    </xdr:from>
    <xdr:to>
      <xdr:col>22</xdr:col>
      <xdr:colOff>203200</xdr:colOff>
      <xdr:row>64</xdr:row>
      <xdr:rowOff>51780</xdr:rowOff>
    </xdr:to>
    <xdr:cxnSp macro="">
      <xdr:nvCxnSpPr>
        <xdr:cNvPr id="324" name="直線コネクタ 323"/>
        <xdr:cNvCxnSpPr/>
      </xdr:nvCxnSpPr>
      <xdr:spPr>
        <a:xfrm>
          <a:off x="14401800" y="10903240"/>
          <a:ext cx="8890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101890</xdr:rowOff>
    </xdr:from>
    <xdr:to>
      <xdr:col>21</xdr:col>
      <xdr:colOff>0</xdr:colOff>
      <xdr:row>63</xdr:row>
      <xdr:rowOff>107406</xdr:rowOff>
    </xdr:to>
    <xdr:cxnSp macro="">
      <xdr:nvCxnSpPr>
        <xdr:cNvPr id="327" name="直線コネクタ 326"/>
        <xdr:cNvCxnSpPr/>
      </xdr:nvCxnSpPr>
      <xdr:spPr>
        <a:xfrm flipV="1">
          <a:off x="13512800" y="10903240"/>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3955</xdr:rowOff>
    </xdr:from>
    <xdr:to>
      <xdr:col>24</xdr:col>
      <xdr:colOff>609600</xdr:colOff>
      <xdr:row>65</xdr:row>
      <xdr:rowOff>105555</xdr:rowOff>
    </xdr:to>
    <xdr:sp macro="" textlink="">
      <xdr:nvSpPr>
        <xdr:cNvPr id="337" name="円/楕円 336"/>
        <xdr:cNvSpPr/>
      </xdr:nvSpPr>
      <xdr:spPr>
        <a:xfrm>
          <a:off x="16967200" y="111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147482</xdr:rowOff>
    </xdr:from>
    <xdr:ext cx="762000" cy="259045"/>
    <xdr:sp macro="" textlink="">
      <xdr:nvSpPr>
        <xdr:cNvPr id="338" name="定員管理の状況該当値テキスト"/>
        <xdr:cNvSpPr txBox="1"/>
      </xdr:nvSpPr>
      <xdr:spPr>
        <a:xfrm>
          <a:off x="17106900" y="1112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92673</xdr:rowOff>
    </xdr:from>
    <xdr:to>
      <xdr:col>23</xdr:col>
      <xdr:colOff>457200</xdr:colOff>
      <xdr:row>65</xdr:row>
      <xdr:rowOff>22823</xdr:rowOff>
    </xdr:to>
    <xdr:sp macro="" textlink="">
      <xdr:nvSpPr>
        <xdr:cNvPr id="339" name="円/楕円 338"/>
        <xdr:cNvSpPr/>
      </xdr:nvSpPr>
      <xdr:spPr>
        <a:xfrm>
          <a:off x="16129000" y="110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7600</xdr:rowOff>
    </xdr:from>
    <xdr:ext cx="736600" cy="259045"/>
    <xdr:sp macro="" textlink="">
      <xdr:nvSpPr>
        <xdr:cNvPr id="340" name="テキスト ボックス 339"/>
        <xdr:cNvSpPr txBox="1"/>
      </xdr:nvSpPr>
      <xdr:spPr>
        <a:xfrm>
          <a:off x="15798800" y="11151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980</xdr:rowOff>
    </xdr:from>
    <xdr:to>
      <xdr:col>22</xdr:col>
      <xdr:colOff>254000</xdr:colOff>
      <xdr:row>64</xdr:row>
      <xdr:rowOff>102580</xdr:rowOff>
    </xdr:to>
    <xdr:sp macro="" textlink="">
      <xdr:nvSpPr>
        <xdr:cNvPr id="341" name="円/楕円 340"/>
        <xdr:cNvSpPr/>
      </xdr:nvSpPr>
      <xdr:spPr>
        <a:xfrm>
          <a:off x="15240000" y="109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87357</xdr:rowOff>
    </xdr:from>
    <xdr:ext cx="762000" cy="259045"/>
    <xdr:sp macro="" textlink="">
      <xdr:nvSpPr>
        <xdr:cNvPr id="342" name="テキスト ボックス 341"/>
        <xdr:cNvSpPr txBox="1"/>
      </xdr:nvSpPr>
      <xdr:spPr>
        <a:xfrm>
          <a:off x="14909800" y="110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51090</xdr:rowOff>
    </xdr:from>
    <xdr:to>
      <xdr:col>21</xdr:col>
      <xdr:colOff>50800</xdr:colOff>
      <xdr:row>63</xdr:row>
      <xdr:rowOff>152690</xdr:rowOff>
    </xdr:to>
    <xdr:sp macro="" textlink="">
      <xdr:nvSpPr>
        <xdr:cNvPr id="343" name="円/楕円 342"/>
        <xdr:cNvSpPr/>
      </xdr:nvSpPr>
      <xdr:spPr>
        <a:xfrm>
          <a:off x="14351000" y="108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137467</xdr:rowOff>
    </xdr:from>
    <xdr:ext cx="762000" cy="259045"/>
    <xdr:sp macro="" textlink="">
      <xdr:nvSpPr>
        <xdr:cNvPr id="344" name="テキスト ボックス 343"/>
        <xdr:cNvSpPr txBox="1"/>
      </xdr:nvSpPr>
      <xdr:spPr>
        <a:xfrm>
          <a:off x="14020800" y="109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56606</xdr:rowOff>
    </xdr:from>
    <xdr:to>
      <xdr:col>19</xdr:col>
      <xdr:colOff>533400</xdr:colOff>
      <xdr:row>63</xdr:row>
      <xdr:rowOff>158206</xdr:rowOff>
    </xdr:to>
    <xdr:sp macro="" textlink="">
      <xdr:nvSpPr>
        <xdr:cNvPr id="345" name="円/楕円 344"/>
        <xdr:cNvSpPr/>
      </xdr:nvSpPr>
      <xdr:spPr>
        <a:xfrm>
          <a:off x="13462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142983</xdr:rowOff>
    </xdr:from>
    <xdr:ext cx="762000" cy="259045"/>
    <xdr:sp macro="" textlink="">
      <xdr:nvSpPr>
        <xdr:cNvPr id="346" name="テキスト ボックス 345"/>
        <xdr:cNvSpPr txBox="1"/>
      </xdr:nvSpPr>
      <xdr:spPr>
        <a:xfrm>
          <a:off x="13131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過去の事業に係る地方債の償還終了等により、比率は改善されており、平均値を下回る。</a:t>
          </a:r>
        </a:p>
        <a:p>
          <a:r>
            <a:rPr kumimoji="1" lang="ja-JP" altLang="en-US" sz="1300">
              <a:latin typeface="ＭＳ Ｐゴシック"/>
            </a:rPr>
            <a:t>今後も緊急性･必要性の高い事業を選択していくことにより、新規事業に係る起債発行額の抑制を図る。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18288</xdr:rowOff>
    </xdr:from>
    <xdr:to>
      <xdr:col>24</xdr:col>
      <xdr:colOff>558800</xdr:colOff>
      <xdr:row>41</xdr:row>
      <xdr:rowOff>76200</xdr:rowOff>
    </xdr:to>
    <xdr:cxnSp macro="">
      <xdr:nvCxnSpPr>
        <xdr:cNvPr id="377" name="直線コネクタ 376"/>
        <xdr:cNvCxnSpPr/>
      </xdr:nvCxnSpPr>
      <xdr:spPr>
        <a:xfrm flipV="1">
          <a:off x="16179800" y="704773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129286</xdr:rowOff>
    </xdr:to>
    <xdr:cxnSp macro="">
      <xdr:nvCxnSpPr>
        <xdr:cNvPr id="380" name="直線コネクタ 379"/>
        <xdr:cNvCxnSpPr/>
      </xdr:nvCxnSpPr>
      <xdr:spPr>
        <a:xfrm flipV="1">
          <a:off x="15290800" y="71056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10922</xdr:rowOff>
    </xdr:to>
    <xdr:cxnSp macro="">
      <xdr:nvCxnSpPr>
        <xdr:cNvPr id="383" name="直線コネクタ 382"/>
        <xdr:cNvCxnSpPr/>
      </xdr:nvCxnSpPr>
      <xdr:spPr>
        <a:xfrm flipV="1">
          <a:off x="14401800" y="715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10922</xdr:rowOff>
    </xdr:from>
    <xdr:to>
      <xdr:col>21</xdr:col>
      <xdr:colOff>0</xdr:colOff>
      <xdr:row>42</xdr:row>
      <xdr:rowOff>112268</xdr:rowOff>
    </xdr:to>
    <xdr:cxnSp macro="">
      <xdr:nvCxnSpPr>
        <xdr:cNvPr id="386" name="直線コネクタ 385"/>
        <xdr:cNvCxnSpPr/>
      </xdr:nvCxnSpPr>
      <xdr:spPr>
        <a:xfrm flipV="1">
          <a:off x="13512800" y="72118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138938</xdr:rowOff>
    </xdr:from>
    <xdr:to>
      <xdr:col>24</xdr:col>
      <xdr:colOff>609600</xdr:colOff>
      <xdr:row>41</xdr:row>
      <xdr:rowOff>69088</xdr:rowOff>
    </xdr:to>
    <xdr:sp macro="" textlink="">
      <xdr:nvSpPr>
        <xdr:cNvPr id="396" name="円/楕円 395"/>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155465</xdr:rowOff>
    </xdr:from>
    <xdr:ext cx="762000" cy="259045"/>
    <xdr:sp macro="" textlink="">
      <xdr:nvSpPr>
        <xdr:cNvPr id="397"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8" name="円/楕円 397"/>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99" name="テキスト ボックス 398"/>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400" name="円/楕円 399"/>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401" name="テキスト ボックス 400"/>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131572</xdr:rowOff>
    </xdr:from>
    <xdr:to>
      <xdr:col>21</xdr:col>
      <xdr:colOff>50800</xdr:colOff>
      <xdr:row>42</xdr:row>
      <xdr:rowOff>61722</xdr:rowOff>
    </xdr:to>
    <xdr:sp macro="" textlink="">
      <xdr:nvSpPr>
        <xdr:cNvPr id="402" name="円/楕円 401"/>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71899</xdr:rowOff>
    </xdr:from>
    <xdr:ext cx="762000" cy="259045"/>
    <xdr:sp macro="" textlink="">
      <xdr:nvSpPr>
        <xdr:cNvPr id="403" name="テキスト ボックス 402"/>
        <xdr:cNvSpPr txBox="1"/>
      </xdr:nvSpPr>
      <xdr:spPr>
        <a:xfrm>
          <a:off x="14020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4" name="円/楕円 403"/>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405" name="テキスト ボックス 404"/>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年度より、比率は算定されていない。</a:t>
          </a:r>
        </a:p>
        <a:p>
          <a:r>
            <a:rPr kumimoji="1" lang="ja-JP" altLang="en-US" sz="1300">
              <a:latin typeface="ＭＳ Ｐゴシック"/>
            </a:rPr>
            <a:t>引き続き健全な比率の維持に努める。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5,309
5,254
743.09
5,614,658
5,548,064
65,589
3,597,413
6,100,195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人件費の経常収支比率は、「</a:t>
          </a:r>
          <a:r>
            <a:rPr kumimoji="1" lang="en-US" altLang="ja-JP" sz="1300">
              <a:latin typeface="ＭＳ Ｐゴシック"/>
            </a:rPr>
            <a:t>25.9%</a:t>
          </a:r>
          <a:r>
            <a:rPr kumimoji="1" lang="ja-JP" altLang="en-US" sz="1300">
              <a:latin typeface="ＭＳ Ｐゴシック"/>
            </a:rPr>
            <a:t>」と類似団体平均値を上回る。</a:t>
          </a:r>
        </a:p>
        <a:p>
          <a:r>
            <a:rPr kumimoji="1" lang="ja-JP" altLang="en-US" sz="1300">
              <a:latin typeface="ＭＳ Ｐゴシック"/>
            </a:rPr>
            <a:t>今後も、再任用制度の有効活用等、適正な定員管理を図りながら抑制に努める。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153670</xdr:rowOff>
    </xdr:to>
    <xdr:cxnSp macro="">
      <xdr:nvCxnSpPr>
        <xdr:cNvPr id="66" name="直線コネクタ 65"/>
        <xdr:cNvCxnSpPr/>
      </xdr:nvCxnSpPr>
      <xdr:spPr>
        <a:xfrm flipV="1">
          <a:off x="3987800" y="648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153670</xdr:rowOff>
    </xdr:to>
    <xdr:cxnSp macro="">
      <xdr:nvCxnSpPr>
        <xdr:cNvPr id="69" name="直線コネクタ 68"/>
        <xdr:cNvCxnSpPr/>
      </xdr:nvCxnSpPr>
      <xdr:spPr>
        <a:xfrm>
          <a:off x="3098800" y="6337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165100</xdr:rowOff>
    </xdr:to>
    <xdr:cxnSp macro="">
      <xdr:nvCxnSpPr>
        <xdr:cNvPr id="72" name="直線コネクタ 71"/>
        <xdr:cNvCxnSpPr/>
      </xdr:nvCxnSpPr>
      <xdr:spPr>
        <a:xfrm>
          <a:off x="2209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54610</xdr:rowOff>
    </xdr:to>
    <xdr:cxnSp macro="">
      <xdr:nvCxnSpPr>
        <xdr:cNvPr id="75" name="直線コネクタ 74"/>
        <xdr:cNvCxnSpPr/>
      </xdr:nvCxnSpPr>
      <xdr:spPr>
        <a:xfrm flipV="1">
          <a:off x="1320800" y="6245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7" name="円/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前年度と比較し、数値はほぼ同じであり、平均値を上回る。</a:t>
          </a:r>
        </a:p>
        <a:p>
          <a:r>
            <a:rPr kumimoji="1" lang="ja-JP" altLang="en-US" sz="1300">
              <a:latin typeface="ＭＳ Ｐゴシック"/>
            </a:rPr>
            <a:t>引き続き、経費削減の取組みにより、改善に努める。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143002</xdr:rowOff>
    </xdr:from>
    <xdr:to>
      <xdr:col>24</xdr:col>
      <xdr:colOff>31750</xdr:colOff>
      <xdr:row>17</xdr:row>
      <xdr:rowOff>152146</xdr:rowOff>
    </xdr:to>
    <xdr:cxnSp macro="">
      <xdr:nvCxnSpPr>
        <xdr:cNvPr id="124" name="直線コネクタ 123"/>
        <xdr:cNvCxnSpPr/>
      </xdr:nvCxnSpPr>
      <xdr:spPr>
        <a:xfrm>
          <a:off x="15671800" y="3057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17</xdr:row>
      <xdr:rowOff>165862</xdr:rowOff>
    </xdr:to>
    <xdr:cxnSp macro="">
      <xdr:nvCxnSpPr>
        <xdr:cNvPr id="127" name="直線コネクタ 126"/>
        <xdr:cNvCxnSpPr/>
      </xdr:nvCxnSpPr>
      <xdr:spPr>
        <a:xfrm flipV="1">
          <a:off x="14782800" y="3057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165862</xdr:rowOff>
    </xdr:to>
    <xdr:cxnSp macro="">
      <xdr:nvCxnSpPr>
        <xdr:cNvPr id="130" name="直線コネクタ 129"/>
        <xdr:cNvCxnSpPr/>
      </xdr:nvCxnSpPr>
      <xdr:spPr>
        <a:xfrm>
          <a:off x="13893800" y="29662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51562</xdr:rowOff>
    </xdr:from>
    <xdr:to>
      <xdr:col>20</xdr:col>
      <xdr:colOff>158750</xdr:colOff>
      <xdr:row>17</xdr:row>
      <xdr:rowOff>110998</xdr:rowOff>
    </xdr:to>
    <xdr:cxnSp macro="">
      <xdr:nvCxnSpPr>
        <xdr:cNvPr id="133" name="直線コネクタ 132"/>
        <xdr:cNvCxnSpPr/>
      </xdr:nvCxnSpPr>
      <xdr:spPr>
        <a:xfrm flipV="1">
          <a:off x="13004800" y="2966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43" name="円/楕円 142"/>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73423</xdr:rowOff>
    </xdr:from>
    <xdr:ext cx="762000" cy="259045"/>
    <xdr:sp macro="" textlink="">
      <xdr:nvSpPr>
        <xdr:cNvPr id="144"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92202</xdr:rowOff>
    </xdr:from>
    <xdr:to>
      <xdr:col>22</xdr:col>
      <xdr:colOff>615950</xdr:colOff>
      <xdr:row>18</xdr:row>
      <xdr:rowOff>22352</xdr:rowOff>
    </xdr:to>
    <xdr:sp macro="" textlink="">
      <xdr:nvSpPr>
        <xdr:cNvPr id="145" name="円/楕円 144"/>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7129</xdr:rowOff>
    </xdr:from>
    <xdr:ext cx="736600" cy="259045"/>
    <xdr:sp macro="" textlink="">
      <xdr:nvSpPr>
        <xdr:cNvPr id="146" name="テキスト ボックス 145"/>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115062</xdr:rowOff>
    </xdr:from>
    <xdr:to>
      <xdr:col>21</xdr:col>
      <xdr:colOff>412750</xdr:colOff>
      <xdr:row>18</xdr:row>
      <xdr:rowOff>45212</xdr:rowOff>
    </xdr:to>
    <xdr:sp macro="" textlink="">
      <xdr:nvSpPr>
        <xdr:cNvPr id="147" name="円/楕円 146"/>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29989</xdr:rowOff>
    </xdr:from>
    <xdr:ext cx="762000" cy="259045"/>
    <xdr:sp macro="" textlink="">
      <xdr:nvSpPr>
        <xdr:cNvPr id="148" name="テキスト ボックス 147"/>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9" name="円/楕円 148"/>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0" name="テキスト ボックス 149"/>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51" name="円/楕円 150"/>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52" name="テキスト ボックス 151"/>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類似団体平均値を下回る水準で推移している。高齢化による社会保障費の増加が見込まれるが、現水準の維持に努める。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86178</xdr:rowOff>
    </xdr:to>
    <xdr:cxnSp macro="">
      <xdr:nvCxnSpPr>
        <xdr:cNvPr id="186" name="直線コネクタ 185"/>
        <xdr:cNvCxnSpPr/>
      </xdr:nvCxnSpPr>
      <xdr:spPr>
        <a:xfrm>
          <a:off x="3987800" y="9450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20865</xdr:rowOff>
    </xdr:to>
    <xdr:cxnSp macro="">
      <xdr:nvCxnSpPr>
        <xdr:cNvPr id="189" name="直線コネクタ 188"/>
        <xdr:cNvCxnSpPr/>
      </xdr:nvCxnSpPr>
      <xdr:spPr>
        <a:xfrm>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4535</xdr:rowOff>
    </xdr:to>
    <xdr:cxnSp macro="">
      <xdr:nvCxnSpPr>
        <xdr:cNvPr id="192" name="直線コネクタ 191"/>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5" name="直線コネクタ 194"/>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5" name="円/楕円 204"/>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6"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7" name="円/楕円 206"/>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8" name="テキスト ボックス 207"/>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09" name="円/楕円 208"/>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0" name="テキスト ボックス 209"/>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1" name="円/楕円 210"/>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2" name="テキスト ボックス 211"/>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3" name="円/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その他の主な内訳は、特別会計への繰出金となり、平均値を下回っている。引き続き繰出金の抑制に努める。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55</xdr:row>
      <xdr:rowOff>77470</xdr:rowOff>
    </xdr:to>
    <xdr:cxnSp macro="">
      <xdr:nvCxnSpPr>
        <xdr:cNvPr id="246" name="直線コネクタ 245"/>
        <xdr:cNvCxnSpPr/>
      </xdr:nvCxnSpPr>
      <xdr:spPr>
        <a:xfrm flipV="1">
          <a:off x="15671800" y="93548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77470</xdr:rowOff>
    </xdr:to>
    <xdr:cxnSp macro="">
      <xdr:nvCxnSpPr>
        <xdr:cNvPr id="249" name="直線コネクタ 248"/>
        <xdr:cNvCxnSpPr/>
      </xdr:nvCxnSpPr>
      <xdr:spPr>
        <a:xfrm>
          <a:off x="14782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123190</xdr:rowOff>
    </xdr:to>
    <xdr:cxnSp macro="">
      <xdr:nvCxnSpPr>
        <xdr:cNvPr id="252" name="直線コネクタ 251"/>
        <xdr:cNvCxnSpPr/>
      </xdr:nvCxnSpPr>
      <xdr:spPr>
        <a:xfrm flipV="1">
          <a:off x="13893800" y="9491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123190</xdr:rowOff>
    </xdr:to>
    <xdr:cxnSp macro="">
      <xdr:nvCxnSpPr>
        <xdr:cNvPr id="255" name="直線コネクタ 254"/>
        <xdr:cNvCxnSpPr/>
      </xdr:nvCxnSpPr>
      <xdr:spPr>
        <a:xfrm>
          <a:off x="13004800" y="9446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45720</xdr:rowOff>
    </xdr:from>
    <xdr:to>
      <xdr:col>24</xdr:col>
      <xdr:colOff>82550</xdr:colOff>
      <xdr:row>54</xdr:row>
      <xdr:rowOff>147320</xdr:rowOff>
    </xdr:to>
    <xdr:sp macro="" textlink="">
      <xdr:nvSpPr>
        <xdr:cNvPr id="265" name="円/楕円 264"/>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62247</xdr:rowOff>
    </xdr:from>
    <xdr:ext cx="762000" cy="259045"/>
    <xdr:sp macro="" textlink="">
      <xdr:nvSpPr>
        <xdr:cNvPr id="266" name="その他該当値テキスト"/>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67" name="円/楕円 266"/>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68" name="テキスト ボックス 267"/>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69" name="円/楕円 268"/>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0" name="テキスト ボックス 269"/>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1" name="円/楕円 270"/>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2" name="テキスト ボックス 271"/>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3" name="円/楕円 272"/>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4" name="テキスト ボックス 273"/>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類似団体平均に近い水準で推移している。消防・ごみ処理・し尿処理などの各組合に対する負担金が主な内訳である。</a:t>
          </a:r>
        </a:p>
        <a:p>
          <a:r>
            <a:rPr kumimoji="1" lang="ja-JP" altLang="en-US" sz="1300">
              <a:latin typeface="ＭＳ Ｐゴシック"/>
            </a:rPr>
            <a:t>今後も交付対象団体の事業内容を精査し抑制に努める。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95976</xdr:rowOff>
    </xdr:from>
    <xdr:to>
      <xdr:col>24</xdr:col>
      <xdr:colOff>31750</xdr:colOff>
      <xdr:row>37</xdr:row>
      <xdr:rowOff>122101</xdr:rowOff>
    </xdr:to>
    <xdr:cxnSp macro="">
      <xdr:nvCxnSpPr>
        <xdr:cNvPr id="308" name="直線コネクタ 307"/>
        <xdr:cNvCxnSpPr/>
      </xdr:nvCxnSpPr>
      <xdr:spPr>
        <a:xfrm flipV="1">
          <a:off x="15671800" y="64396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43724</xdr:rowOff>
    </xdr:from>
    <xdr:to>
      <xdr:col>22</xdr:col>
      <xdr:colOff>565150</xdr:colOff>
      <xdr:row>37</xdr:row>
      <xdr:rowOff>122101</xdr:rowOff>
    </xdr:to>
    <xdr:cxnSp macro="">
      <xdr:nvCxnSpPr>
        <xdr:cNvPr id="311" name="直線コネクタ 310"/>
        <xdr:cNvCxnSpPr/>
      </xdr:nvCxnSpPr>
      <xdr:spPr>
        <a:xfrm>
          <a:off x="14782800" y="63873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43724</xdr:rowOff>
    </xdr:from>
    <xdr:to>
      <xdr:col>21</xdr:col>
      <xdr:colOff>361950</xdr:colOff>
      <xdr:row>37</xdr:row>
      <xdr:rowOff>63319</xdr:rowOff>
    </xdr:to>
    <xdr:cxnSp macro="">
      <xdr:nvCxnSpPr>
        <xdr:cNvPr id="314" name="直線コネクタ 313"/>
        <xdr:cNvCxnSpPr/>
      </xdr:nvCxnSpPr>
      <xdr:spPr>
        <a:xfrm flipV="1">
          <a:off x="13893800" y="6387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63319</xdr:rowOff>
    </xdr:from>
    <xdr:to>
      <xdr:col>20</xdr:col>
      <xdr:colOff>158750</xdr:colOff>
      <xdr:row>37</xdr:row>
      <xdr:rowOff>148227</xdr:rowOff>
    </xdr:to>
    <xdr:cxnSp macro="">
      <xdr:nvCxnSpPr>
        <xdr:cNvPr id="317" name="直線コネクタ 316"/>
        <xdr:cNvCxnSpPr/>
      </xdr:nvCxnSpPr>
      <xdr:spPr>
        <a:xfrm flipV="1">
          <a:off x="13004800" y="64069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45176</xdr:rowOff>
    </xdr:from>
    <xdr:to>
      <xdr:col>24</xdr:col>
      <xdr:colOff>82550</xdr:colOff>
      <xdr:row>37</xdr:row>
      <xdr:rowOff>146776</xdr:rowOff>
    </xdr:to>
    <xdr:sp macro="" textlink="">
      <xdr:nvSpPr>
        <xdr:cNvPr id="327" name="円/楕円 326"/>
        <xdr:cNvSpPr/>
      </xdr:nvSpPr>
      <xdr:spPr>
        <a:xfrm>
          <a:off x="16459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61703</xdr:rowOff>
    </xdr:from>
    <xdr:ext cx="762000" cy="259045"/>
    <xdr:sp macro="" textlink="">
      <xdr:nvSpPr>
        <xdr:cNvPr id="328" name="補助費等該当値テキスト"/>
        <xdr:cNvSpPr txBox="1"/>
      </xdr:nvSpPr>
      <xdr:spPr>
        <a:xfrm>
          <a:off x="16598900" y="623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71301</xdr:rowOff>
    </xdr:from>
    <xdr:to>
      <xdr:col>22</xdr:col>
      <xdr:colOff>615950</xdr:colOff>
      <xdr:row>38</xdr:row>
      <xdr:rowOff>1451</xdr:rowOff>
    </xdr:to>
    <xdr:sp macro="" textlink="">
      <xdr:nvSpPr>
        <xdr:cNvPr id="329" name="円/楕円 328"/>
        <xdr:cNvSpPr/>
      </xdr:nvSpPr>
      <xdr:spPr>
        <a:xfrm>
          <a:off x="15621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157678</xdr:rowOff>
    </xdr:from>
    <xdr:ext cx="736600" cy="259045"/>
    <xdr:sp macro="" textlink="">
      <xdr:nvSpPr>
        <xdr:cNvPr id="330" name="テキスト ボックス 329"/>
        <xdr:cNvSpPr txBox="1"/>
      </xdr:nvSpPr>
      <xdr:spPr>
        <a:xfrm>
          <a:off x="15290800" y="65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164374</xdr:rowOff>
    </xdr:from>
    <xdr:to>
      <xdr:col>21</xdr:col>
      <xdr:colOff>412750</xdr:colOff>
      <xdr:row>37</xdr:row>
      <xdr:rowOff>94524</xdr:rowOff>
    </xdr:to>
    <xdr:sp macro="" textlink="">
      <xdr:nvSpPr>
        <xdr:cNvPr id="331" name="円/楕円 330"/>
        <xdr:cNvSpPr/>
      </xdr:nvSpPr>
      <xdr:spPr>
        <a:xfrm>
          <a:off x="14732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32" name="テキスト ボックス 331"/>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12519</xdr:rowOff>
    </xdr:from>
    <xdr:to>
      <xdr:col>20</xdr:col>
      <xdr:colOff>209550</xdr:colOff>
      <xdr:row>37</xdr:row>
      <xdr:rowOff>114119</xdr:rowOff>
    </xdr:to>
    <xdr:sp macro="" textlink="">
      <xdr:nvSpPr>
        <xdr:cNvPr id="333" name="円/楕円 332"/>
        <xdr:cNvSpPr/>
      </xdr:nvSpPr>
      <xdr:spPr>
        <a:xfrm>
          <a:off x="13843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98896</xdr:rowOff>
    </xdr:from>
    <xdr:ext cx="762000" cy="259045"/>
    <xdr:sp macro="" textlink="">
      <xdr:nvSpPr>
        <xdr:cNvPr id="334" name="テキスト ボックス 333"/>
        <xdr:cNvSpPr txBox="1"/>
      </xdr:nvSpPr>
      <xdr:spPr>
        <a:xfrm>
          <a:off x="13512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35" name="円/楕円 334"/>
        <xdr:cNvSpPr/>
      </xdr:nvSpPr>
      <xdr:spPr>
        <a:xfrm>
          <a:off x="12954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36" name="テキスト ボックス 335"/>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類似団体平均値に近い数値で推移している。起債償還額は平成１９年度をピークに年々減少している。</a:t>
          </a:r>
        </a:p>
        <a:p>
          <a:r>
            <a:rPr kumimoji="1" lang="ja-JP" altLang="en-US" sz="1300">
              <a:latin typeface="ＭＳ Ｐゴシック"/>
            </a:rPr>
            <a:t>今後も新規起債の発行抑制とともに、交付税算入率の高い起債の借入など財政の健全化を図る。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78</xdr:row>
      <xdr:rowOff>104139</xdr:rowOff>
    </xdr:to>
    <xdr:cxnSp macro="">
      <xdr:nvCxnSpPr>
        <xdr:cNvPr id="366" name="直線コネクタ 365"/>
        <xdr:cNvCxnSpPr/>
      </xdr:nvCxnSpPr>
      <xdr:spPr>
        <a:xfrm flipV="1">
          <a:off x="3987800" y="13303504"/>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104139</xdr:rowOff>
    </xdr:to>
    <xdr:cxnSp macro="">
      <xdr:nvCxnSpPr>
        <xdr:cNvPr id="369" name="直線コネクタ 368"/>
        <xdr:cNvCxnSpPr/>
      </xdr:nvCxnSpPr>
      <xdr:spPr>
        <a:xfrm>
          <a:off x="3098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90424</xdr:rowOff>
    </xdr:to>
    <xdr:cxnSp macro="">
      <xdr:nvCxnSpPr>
        <xdr:cNvPr id="372" name="直線コネクタ 371"/>
        <xdr:cNvCxnSpPr/>
      </xdr:nvCxnSpPr>
      <xdr:spPr>
        <a:xfrm flipV="1">
          <a:off x="2209800" y="13445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79</xdr:row>
      <xdr:rowOff>56135</xdr:rowOff>
    </xdr:to>
    <xdr:cxnSp macro="">
      <xdr:nvCxnSpPr>
        <xdr:cNvPr id="375" name="直線コネクタ 374"/>
        <xdr:cNvCxnSpPr/>
      </xdr:nvCxnSpPr>
      <xdr:spPr>
        <a:xfrm flipV="1">
          <a:off x="1320800" y="134635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5" name="円/楕円 384"/>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86"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7" name="円/楕円 386"/>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8" name="テキスト ボックス 38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9" name="円/楕円 388"/>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0" name="テキスト ボックス 389"/>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1" name="円/楕円 390"/>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2" name="テキスト ボックス 391"/>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3" name="円/楕円 392"/>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4" name="テキスト ボックス 393"/>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類似団体平均とほぼ同水準で推移している。</a:t>
          </a:r>
        </a:p>
        <a:p>
          <a:r>
            <a:rPr kumimoji="1" lang="ja-JP" altLang="en-US" sz="1300">
              <a:latin typeface="ＭＳ Ｐゴシック"/>
            </a:rPr>
            <a:t>今後も行財政改革の取り組みを通じて経費の削減に努める。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20320</xdr:rowOff>
    </xdr:to>
    <xdr:cxnSp macro="">
      <xdr:nvCxnSpPr>
        <xdr:cNvPr id="427" name="直線コネクタ 426"/>
        <xdr:cNvCxnSpPr/>
      </xdr:nvCxnSpPr>
      <xdr:spPr>
        <a:xfrm flipV="1">
          <a:off x="15671800" y="12974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76</xdr:row>
      <xdr:rowOff>20320</xdr:rowOff>
    </xdr:to>
    <xdr:cxnSp macro="">
      <xdr:nvCxnSpPr>
        <xdr:cNvPr id="430" name="直線コネクタ 429"/>
        <xdr:cNvCxnSpPr/>
      </xdr:nvCxnSpPr>
      <xdr:spPr>
        <a:xfrm>
          <a:off x="14782800" y="129324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146050</xdr:rowOff>
    </xdr:from>
    <xdr:to>
      <xdr:col>21</xdr:col>
      <xdr:colOff>361950</xdr:colOff>
      <xdr:row>75</xdr:row>
      <xdr:rowOff>73660</xdr:rowOff>
    </xdr:to>
    <xdr:cxnSp macro="">
      <xdr:nvCxnSpPr>
        <xdr:cNvPr id="433" name="直線コネクタ 432"/>
        <xdr:cNvCxnSpPr/>
      </xdr:nvCxnSpPr>
      <xdr:spPr>
        <a:xfrm>
          <a:off x="13893800" y="128333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75</xdr:row>
      <xdr:rowOff>92710</xdr:rowOff>
    </xdr:to>
    <xdr:cxnSp macro="">
      <xdr:nvCxnSpPr>
        <xdr:cNvPr id="436" name="直線コネクタ 435"/>
        <xdr:cNvCxnSpPr/>
      </xdr:nvCxnSpPr>
      <xdr:spPr>
        <a:xfrm flipV="1">
          <a:off x="13004800" y="128333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6" name="円/楕円 445"/>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47"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48" name="円/楕円 447"/>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49" name="テキスト ボックス 448"/>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22860</xdr:rowOff>
    </xdr:from>
    <xdr:to>
      <xdr:col>21</xdr:col>
      <xdr:colOff>412750</xdr:colOff>
      <xdr:row>75</xdr:row>
      <xdr:rowOff>124460</xdr:rowOff>
    </xdr:to>
    <xdr:sp macro="" textlink="">
      <xdr:nvSpPr>
        <xdr:cNvPr id="450" name="円/楕円 449"/>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134637</xdr:rowOff>
    </xdr:from>
    <xdr:ext cx="762000" cy="259045"/>
    <xdr:sp macro="" textlink="">
      <xdr:nvSpPr>
        <xdr:cNvPr id="451" name="テキスト ボックス 450"/>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95250</xdr:rowOff>
    </xdr:from>
    <xdr:to>
      <xdr:col>20</xdr:col>
      <xdr:colOff>209550</xdr:colOff>
      <xdr:row>75</xdr:row>
      <xdr:rowOff>25400</xdr:rowOff>
    </xdr:to>
    <xdr:sp macro="" textlink="">
      <xdr:nvSpPr>
        <xdr:cNvPr id="452" name="円/楕円 451"/>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35577</xdr:rowOff>
    </xdr:from>
    <xdr:ext cx="762000" cy="259045"/>
    <xdr:sp macro="" textlink="">
      <xdr:nvSpPr>
        <xdr:cNvPr id="453" name="テキスト ボックス 452"/>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4" name="円/楕円 453"/>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5" name="テキスト ボックス 454"/>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北海道平取町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31356</xdr:rowOff>
    </xdr:from>
    <xdr:to>
      <xdr:col>4</xdr:col>
      <xdr:colOff>1117600</xdr:colOff>
      <xdr:row>14</xdr:row>
      <xdr:rowOff>112566</xdr:rowOff>
    </xdr:to>
    <xdr:cxnSp macro="">
      <xdr:nvCxnSpPr>
        <xdr:cNvPr id="46" name="直線コネクタ 45"/>
        <xdr:cNvCxnSpPr/>
      </xdr:nvCxnSpPr>
      <xdr:spPr bwMode="auto">
        <a:xfrm flipV="1">
          <a:off x="5003800" y="2479281"/>
          <a:ext cx="647700" cy="8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112566</xdr:rowOff>
    </xdr:from>
    <xdr:to>
      <xdr:col>4</xdr:col>
      <xdr:colOff>469900</xdr:colOff>
      <xdr:row>14</xdr:row>
      <xdr:rowOff>161023</xdr:rowOff>
    </xdr:to>
    <xdr:cxnSp macro="">
      <xdr:nvCxnSpPr>
        <xdr:cNvPr id="49" name="直線コネクタ 48"/>
        <xdr:cNvCxnSpPr/>
      </xdr:nvCxnSpPr>
      <xdr:spPr bwMode="auto">
        <a:xfrm flipV="1">
          <a:off x="4305300" y="2560491"/>
          <a:ext cx="698500" cy="4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161023</xdr:rowOff>
    </xdr:from>
    <xdr:to>
      <xdr:col>3</xdr:col>
      <xdr:colOff>904875</xdr:colOff>
      <xdr:row>15</xdr:row>
      <xdr:rowOff>143158</xdr:rowOff>
    </xdr:to>
    <xdr:cxnSp macro="">
      <xdr:nvCxnSpPr>
        <xdr:cNvPr id="52" name="直線コネクタ 51"/>
        <xdr:cNvCxnSpPr/>
      </xdr:nvCxnSpPr>
      <xdr:spPr bwMode="auto">
        <a:xfrm flipV="1">
          <a:off x="3606800" y="2608948"/>
          <a:ext cx="698500" cy="15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102845</xdr:rowOff>
    </xdr:from>
    <xdr:to>
      <xdr:col>3</xdr:col>
      <xdr:colOff>206375</xdr:colOff>
      <xdr:row>15</xdr:row>
      <xdr:rowOff>143158</xdr:rowOff>
    </xdr:to>
    <xdr:cxnSp macro="">
      <xdr:nvCxnSpPr>
        <xdr:cNvPr id="55" name="直線コネクタ 54"/>
        <xdr:cNvCxnSpPr/>
      </xdr:nvCxnSpPr>
      <xdr:spPr bwMode="auto">
        <a:xfrm>
          <a:off x="2908300" y="2722220"/>
          <a:ext cx="698500" cy="4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152006</xdr:rowOff>
    </xdr:from>
    <xdr:to>
      <xdr:col>5</xdr:col>
      <xdr:colOff>34925</xdr:colOff>
      <xdr:row>14</xdr:row>
      <xdr:rowOff>82156</xdr:rowOff>
    </xdr:to>
    <xdr:sp macro="" textlink="">
      <xdr:nvSpPr>
        <xdr:cNvPr id="65" name="円/楕円 64"/>
        <xdr:cNvSpPr/>
      </xdr:nvSpPr>
      <xdr:spPr bwMode="auto">
        <a:xfrm>
          <a:off x="5600700" y="24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168533</xdr:rowOff>
    </xdr:from>
    <xdr:ext cx="762000" cy="259045"/>
    <xdr:sp macro="" textlink="">
      <xdr:nvSpPr>
        <xdr:cNvPr id="66" name="人口1人当たり決算額の推移該当値テキスト130"/>
        <xdr:cNvSpPr txBox="1"/>
      </xdr:nvSpPr>
      <xdr:spPr>
        <a:xfrm>
          <a:off x="5740400" y="22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255,069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61766</xdr:rowOff>
    </xdr:from>
    <xdr:to>
      <xdr:col>4</xdr:col>
      <xdr:colOff>520700</xdr:colOff>
      <xdr:row>14</xdr:row>
      <xdr:rowOff>163366</xdr:rowOff>
    </xdr:to>
    <xdr:sp macro="" textlink="">
      <xdr:nvSpPr>
        <xdr:cNvPr id="67" name="円/楕円 66"/>
        <xdr:cNvSpPr/>
      </xdr:nvSpPr>
      <xdr:spPr bwMode="auto">
        <a:xfrm>
          <a:off x="4953000" y="250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2093</xdr:rowOff>
    </xdr:from>
    <xdr:ext cx="736600" cy="259045"/>
    <xdr:sp macro="" textlink="">
      <xdr:nvSpPr>
        <xdr:cNvPr id="68" name="テキスト ボックス 67"/>
        <xdr:cNvSpPr txBox="1"/>
      </xdr:nvSpPr>
      <xdr:spPr>
        <a:xfrm>
          <a:off x="4622800" y="227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240,859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110223</xdr:rowOff>
    </xdr:from>
    <xdr:to>
      <xdr:col>3</xdr:col>
      <xdr:colOff>955675</xdr:colOff>
      <xdr:row>15</xdr:row>
      <xdr:rowOff>40373</xdr:rowOff>
    </xdr:to>
    <xdr:sp macro="" textlink="">
      <xdr:nvSpPr>
        <xdr:cNvPr id="69" name="円/楕円 68"/>
        <xdr:cNvSpPr/>
      </xdr:nvSpPr>
      <xdr:spPr bwMode="auto">
        <a:xfrm>
          <a:off x="4254500" y="255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50550</xdr:rowOff>
    </xdr:from>
    <xdr:ext cx="762000" cy="259045"/>
    <xdr:sp macro="" textlink="">
      <xdr:nvSpPr>
        <xdr:cNvPr id="70" name="テキスト ボックス 69"/>
        <xdr:cNvSpPr txBox="1"/>
      </xdr:nvSpPr>
      <xdr:spPr>
        <a:xfrm>
          <a:off x="3924300" y="232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232,380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92358</xdr:rowOff>
    </xdr:from>
    <xdr:to>
      <xdr:col>3</xdr:col>
      <xdr:colOff>257175</xdr:colOff>
      <xdr:row>16</xdr:row>
      <xdr:rowOff>22508</xdr:rowOff>
    </xdr:to>
    <xdr:sp macro="" textlink="">
      <xdr:nvSpPr>
        <xdr:cNvPr id="71" name="円/楕円 70"/>
        <xdr:cNvSpPr/>
      </xdr:nvSpPr>
      <xdr:spPr bwMode="auto">
        <a:xfrm>
          <a:off x="3556000" y="271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32685</xdr:rowOff>
    </xdr:from>
    <xdr:ext cx="762000" cy="259045"/>
    <xdr:sp macro="" textlink="">
      <xdr:nvSpPr>
        <xdr:cNvPr id="72" name="テキスト ボックス 71"/>
        <xdr:cNvSpPr txBox="1"/>
      </xdr:nvSpPr>
      <xdr:spPr>
        <a:xfrm>
          <a:off x="3225800" y="248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205,506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52045</xdr:rowOff>
    </xdr:from>
    <xdr:to>
      <xdr:col>2</xdr:col>
      <xdr:colOff>692150</xdr:colOff>
      <xdr:row>15</xdr:row>
      <xdr:rowOff>153645</xdr:rowOff>
    </xdr:to>
    <xdr:sp macro="" textlink="">
      <xdr:nvSpPr>
        <xdr:cNvPr id="73" name="円/楕円 72"/>
        <xdr:cNvSpPr/>
      </xdr:nvSpPr>
      <xdr:spPr bwMode="auto">
        <a:xfrm>
          <a:off x="2857500" y="267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163822</xdr:rowOff>
    </xdr:from>
    <xdr:ext cx="762000" cy="259045"/>
    <xdr:sp macro="" textlink="">
      <xdr:nvSpPr>
        <xdr:cNvPr id="74" name="テキスト ボックス 73"/>
        <xdr:cNvSpPr txBox="1"/>
      </xdr:nvSpPr>
      <xdr:spPr>
        <a:xfrm>
          <a:off x="2527300" y="24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266478</xdr:rowOff>
    </xdr:from>
    <xdr:to>
      <xdr:col>4</xdr:col>
      <xdr:colOff>1117600</xdr:colOff>
      <xdr:row>36</xdr:row>
      <xdr:rowOff>56896</xdr:rowOff>
    </xdr:to>
    <xdr:cxnSp macro="">
      <xdr:nvCxnSpPr>
        <xdr:cNvPr id="109" name="直線コネクタ 108"/>
        <xdr:cNvCxnSpPr/>
      </xdr:nvCxnSpPr>
      <xdr:spPr bwMode="auto">
        <a:xfrm>
          <a:off x="5003800" y="6876828"/>
          <a:ext cx="647700" cy="13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168159</xdr:rowOff>
    </xdr:from>
    <xdr:to>
      <xdr:col>4</xdr:col>
      <xdr:colOff>469900</xdr:colOff>
      <xdr:row>35</xdr:row>
      <xdr:rowOff>266478</xdr:rowOff>
    </xdr:to>
    <xdr:cxnSp macro="">
      <xdr:nvCxnSpPr>
        <xdr:cNvPr id="112" name="直線コネクタ 111"/>
        <xdr:cNvCxnSpPr/>
      </xdr:nvCxnSpPr>
      <xdr:spPr bwMode="auto">
        <a:xfrm>
          <a:off x="4305300" y="6778509"/>
          <a:ext cx="698500" cy="9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168159</xdr:rowOff>
    </xdr:from>
    <xdr:to>
      <xdr:col>3</xdr:col>
      <xdr:colOff>904875</xdr:colOff>
      <xdr:row>35</xdr:row>
      <xdr:rowOff>176846</xdr:rowOff>
    </xdr:to>
    <xdr:cxnSp macro="">
      <xdr:nvCxnSpPr>
        <xdr:cNvPr id="115" name="直線コネクタ 114"/>
        <xdr:cNvCxnSpPr/>
      </xdr:nvCxnSpPr>
      <xdr:spPr bwMode="auto">
        <a:xfrm flipV="1">
          <a:off x="3606800" y="6778509"/>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70187</xdr:rowOff>
    </xdr:from>
    <xdr:to>
      <xdr:col>3</xdr:col>
      <xdr:colOff>206375</xdr:colOff>
      <xdr:row>35</xdr:row>
      <xdr:rowOff>176846</xdr:rowOff>
    </xdr:to>
    <xdr:cxnSp macro="">
      <xdr:nvCxnSpPr>
        <xdr:cNvPr id="118" name="直線コネクタ 117"/>
        <xdr:cNvCxnSpPr/>
      </xdr:nvCxnSpPr>
      <xdr:spPr bwMode="auto">
        <a:xfrm>
          <a:off x="2908300" y="6680537"/>
          <a:ext cx="698500" cy="106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6096</xdr:rowOff>
    </xdr:from>
    <xdr:to>
      <xdr:col>5</xdr:col>
      <xdr:colOff>34925</xdr:colOff>
      <xdr:row>36</xdr:row>
      <xdr:rowOff>107696</xdr:rowOff>
    </xdr:to>
    <xdr:sp macro="" textlink="">
      <xdr:nvSpPr>
        <xdr:cNvPr id="128" name="円/楕円 127"/>
        <xdr:cNvSpPr/>
      </xdr:nvSpPr>
      <xdr:spPr bwMode="auto">
        <a:xfrm>
          <a:off x="5600700" y="695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321073</xdr:rowOff>
    </xdr:from>
    <xdr:ext cx="762000" cy="259045"/>
    <xdr:sp macro="" textlink="">
      <xdr:nvSpPr>
        <xdr:cNvPr id="129" name="人口1人当たり決算額の推移該当値テキスト445"/>
        <xdr:cNvSpPr txBox="1"/>
      </xdr:nvSpPr>
      <xdr:spPr>
        <a:xfrm>
          <a:off x="5740400" y="6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215678</xdr:rowOff>
    </xdr:from>
    <xdr:to>
      <xdr:col>4</xdr:col>
      <xdr:colOff>520700</xdr:colOff>
      <xdr:row>35</xdr:row>
      <xdr:rowOff>317278</xdr:rowOff>
    </xdr:to>
    <xdr:sp macro="" textlink="">
      <xdr:nvSpPr>
        <xdr:cNvPr id="130" name="円/楕円 129"/>
        <xdr:cNvSpPr/>
      </xdr:nvSpPr>
      <xdr:spPr bwMode="auto">
        <a:xfrm>
          <a:off x="4953000" y="682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327455</xdr:rowOff>
    </xdr:from>
    <xdr:ext cx="736600" cy="259045"/>
    <xdr:sp macro="" textlink="">
      <xdr:nvSpPr>
        <xdr:cNvPr id="131" name="テキスト ボックス 130"/>
        <xdr:cNvSpPr txBox="1"/>
      </xdr:nvSpPr>
      <xdr:spPr>
        <a:xfrm>
          <a:off x="4622800" y="659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117359</xdr:rowOff>
    </xdr:from>
    <xdr:to>
      <xdr:col>3</xdr:col>
      <xdr:colOff>955675</xdr:colOff>
      <xdr:row>35</xdr:row>
      <xdr:rowOff>218959</xdr:rowOff>
    </xdr:to>
    <xdr:sp macro="" textlink="">
      <xdr:nvSpPr>
        <xdr:cNvPr id="132" name="円/楕円 131"/>
        <xdr:cNvSpPr/>
      </xdr:nvSpPr>
      <xdr:spPr bwMode="auto">
        <a:xfrm>
          <a:off x="4254500" y="672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229136</xdr:rowOff>
    </xdr:from>
    <xdr:ext cx="762000" cy="259045"/>
    <xdr:sp macro="" textlink="">
      <xdr:nvSpPr>
        <xdr:cNvPr id="133" name="テキスト ボックス 132"/>
        <xdr:cNvSpPr txBox="1"/>
      </xdr:nvSpPr>
      <xdr:spPr>
        <a:xfrm>
          <a:off x="3924300" y="649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126046</xdr:rowOff>
    </xdr:from>
    <xdr:to>
      <xdr:col>3</xdr:col>
      <xdr:colOff>257175</xdr:colOff>
      <xdr:row>35</xdr:row>
      <xdr:rowOff>227646</xdr:rowOff>
    </xdr:to>
    <xdr:sp macro="" textlink="">
      <xdr:nvSpPr>
        <xdr:cNvPr id="134" name="円/楕円 133"/>
        <xdr:cNvSpPr/>
      </xdr:nvSpPr>
      <xdr:spPr bwMode="auto">
        <a:xfrm>
          <a:off x="3556000" y="6736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237823</xdr:rowOff>
    </xdr:from>
    <xdr:ext cx="762000" cy="259045"/>
    <xdr:sp macro="" textlink="">
      <xdr:nvSpPr>
        <xdr:cNvPr id="135" name="テキスト ボックス 134"/>
        <xdr:cNvSpPr txBox="1"/>
      </xdr:nvSpPr>
      <xdr:spPr>
        <a:xfrm>
          <a:off x="3225800" y="65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19387</xdr:rowOff>
    </xdr:from>
    <xdr:to>
      <xdr:col>2</xdr:col>
      <xdr:colOff>692150</xdr:colOff>
      <xdr:row>35</xdr:row>
      <xdr:rowOff>120987</xdr:rowOff>
    </xdr:to>
    <xdr:sp macro="" textlink="">
      <xdr:nvSpPr>
        <xdr:cNvPr id="136" name="円/楕円 135"/>
        <xdr:cNvSpPr/>
      </xdr:nvSpPr>
      <xdr:spPr bwMode="auto">
        <a:xfrm>
          <a:off x="2857500" y="6629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131165</xdr:rowOff>
    </xdr:from>
    <xdr:ext cx="762000" cy="259045"/>
    <xdr:sp macro="" textlink="">
      <xdr:nvSpPr>
        <xdr:cNvPr id="137" name="テキスト ボックス 136"/>
        <xdr:cNvSpPr txBox="1"/>
      </xdr:nvSpPr>
      <xdr:spPr>
        <a:xfrm>
          <a:off x="2527300" y="639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5,309
5,254
743.09
5,614,658
5,548,064
65,589
3,597,413
6,100,195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9063</xdr:rowOff>
    </xdr:from>
    <xdr:to>
      <xdr:col>6</xdr:col>
      <xdr:colOff>511175</xdr:colOff>
      <xdr:row>33</xdr:row>
      <xdr:rowOff>73993</xdr:rowOff>
    </xdr:to>
    <xdr:cxnSp macro="">
      <xdr:nvCxnSpPr>
        <xdr:cNvPr id="61" name="直線コネクタ 60"/>
        <xdr:cNvCxnSpPr/>
      </xdr:nvCxnSpPr>
      <xdr:spPr>
        <a:xfrm flipV="1">
          <a:off x="3797300" y="5666913"/>
          <a:ext cx="838200" cy="6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73993</xdr:rowOff>
    </xdr:from>
    <xdr:to>
      <xdr:col>5</xdr:col>
      <xdr:colOff>358775</xdr:colOff>
      <xdr:row>33</xdr:row>
      <xdr:rowOff>115979</xdr:rowOff>
    </xdr:to>
    <xdr:cxnSp macro="">
      <xdr:nvCxnSpPr>
        <xdr:cNvPr id="64" name="直線コネクタ 63"/>
        <xdr:cNvCxnSpPr/>
      </xdr:nvCxnSpPr>
      <xdr:spPr>
        <a:xfrm flipV="1">
          <a:off x="2908300" y="5731843"/>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115979</xdr:rowOff>
    </xdr:from>
    <xdr:to>
      <xdr:col>4</xdr:col>
      <xdr:colOff>155575</xdr:colOff>
      <xdr:row>34</xdr:row>
      <xdr:rowOff>33790</xdr:rowOff>
    </xdr:to>
    <xdr:cxnSp macro="">
      <xdr:nvCxnSpPr>
        <xdr:cNvPr id="67" name="直線コネクタ 66"/>
        <xdr:cNvCxnSpPr/>
      </xdr:nvCxnSpPr>
      <xdr:spPr>
        <a:xfrm flipV="1">
          <a:off x="2019300" y="5773829"/>
          <a:ext cx="889000" cy="8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161592</xdr:rowOff>
    </xdr:from>
    <xdr:to>
      <xdr:col>2</xdr:col>
      <xdr:colOff>638175</xdr:colOff>
      <xdr:row>34</xdr:row>
      <xdr:rowOff>33790</xdr:rowOff>
    </xdr:to>
    <xdr:cxnSp macro="">
      <xdr:nvCxnSpPr>
        <xdr:cNvPr id="70" name="直線コネクタ 69"/>
        <xdr:cNvCxnSpPr/>
      </xdr:nvCxnSpPr>
      <xdr:spPr>
        <a:xfrm>
          <a:off x="1130300" y="5819442"/>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129713</xdr:rowOff>
    </xdr:from>
    <xdr:to>
      <xdr:col>6</xdr:col>
      <xdr:colOff>561975</xdr:colOff>
      <xdr:row>33</xdr:row>
      <xdr:rowOff>59863</xdr:rowOff>
    </xdr:to>
    <xdr:sp macro="" textlink="">
      <xdr:nvSpPr>
        <xdr:cNvPr id="80" name="円/楕円 79"/>
        <xdr:cNvSpPr/>
      </xdr:nvSpPr>
      <xdr:spPr>
        <a:xfrm>
          <a:off x="4584700" y="56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152590</xdr:rowOff>
    </xdr:from>
    <xdr:ext cx="599010" cy="259045"/>
    <xdr:sp macro="" textlink="">
      <xdr:nvSpPr>
        <xdr:cNvPr id="81" name="人件費該当値テキスト"/>
        <xdr:cNvSpPr txBox="1"/>
      </xdr:nvSpPr>
      <xdr:spPr>
        <a:xfrm>
          <a:off x="4686300" y="546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189,644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23193</xdr:rowOff>
    </xdr:from>
    <xdr:to>
      <xdr:col>5</xdr:col>
      <xdr:colOff>409575</xdr:colOff>
      <xdr:row>33</xdr:row>
      <xdr:rowOff>124793</xdr:rowOff>
    </xdr:to>
    <xdr:sp macro="" textlink="">
      <xdr:nvSpPr>
        <xdr:cNvPr id="82" name="円/楕円 81"/>
        <xdr:cNvSpPr/>
      </xdr:nvSpPr>
      <xdr:spPr>
        <a:xfrm>
          <a:off x="3746500" y="56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141320</xdr:rowOff>
    </xdr:from>
    <xdr:ext cx="599010" cy="259045"/>
    <xdr:sp macro="" textlink="">
      <xdr:nvSpPr>
        <xdr:cNvPr id="83" name="テキスト ボックス 82"/>
        <xdr:cNvSpPr txBox="1"/>
      </xdr:nvSpPr>
      <xdr:spPr>
        <a:xfrm>
          <a:off x="3497794" y="545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65179</xdr:rowOff>
    </xdr:from>
    <xdr:to>
      <xdr:col>4</xdr:col>
      <xdr:colOff>206375</xdr:colOff>
      <xdr:row>33</xdr:row>
      <xdr:rowOff>166779</xdr:rowOff>
    </xdr:to>
    <xdr:sp macro="" textlink="">
      <xdr:nvSpPr>
        <xdr:cNvPr id="84" name="円/楕円 83"/>
        <xdr:cNvSpPr/>
      </xdr:nvSpPr>
      <xdr:spPr>
        <a:xfrm>
          <a:off x="2857500" y="57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11856</xdr:rowOff>
    </xdr:from>
    <xdr:ext cx="599010" cy="259045"/>
    <xdr:sp macro="" textlink="">
      <xdr:nvSpPr>
        <xdr:cNvPr id="85" name="テキスト ボックス 84"/>
        <xdr:cNvSpPr txBox="1"/>
      </xdr:nvSpPr>
      <xdr:spPr>
        <a:xfrm>
          <a:off x="2608794" y="549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175,613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154440</xdr:rowOff>
    </xdr:from>
    <xdr:to>
      <xdr:col>3</xdr:col>
      <xdr:colOff>3175</xdr:colOff>
      <xdr:row>34</xdr:row>
      <xdr:rowOff>84590</xdr:rowOff>
    </xdr:to>
    <xdr:sp macro="" textlink="">
      <xdr:nvSpPr>
        <xdr:cNvPr id="86" name="円/楕円 85"/>
        <xdr:cNvSpPr/>
      </xdr:nvSpPr>
      <xdr:spPr>
        <a:xfrm>
          <a:off x="1968500" y="58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101117</xdr:rowOff>
    </xdr:from>
    <xdr:ext cx="599010" cy="259045"/>
    <xdr:sp macro="" textlink="">
      <xdr:nvSpPr>
        <xdr:cNvPr id="87" name="テキスト ボックス 86"/>
        <xdr:cNvSpPr txBox="1"/>
      </xdr:nvSpPr>
      <xdr:spPr>
        <a:xfrm>
          <a:off x="1719794" y="558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163,899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110792</xdr:rowOff>
    </xdr:from>
    <xdr:to>
      <xdr:col>1</xdr:col>
      <xdr:colOff>485775</xdr:colOff>
      <xdr:row>34</xdr:row>
      <xdr:rowOff>40942</xdr:rowOff>
    </xdr:to>
    <xdr:sp macro="" textlink="">
      <xdr:nvSpPr>
        <xdr:cNvPr id="88" name="円/楕円 87"/>
        <xdr:cNvSpPr/>
      </xdr:nvSpPr>
      <xdr:spPr>
        <a:xfrm>
          <a:off x="1079500" y="57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57469</xdr:rowOff>
    </xdr:from>
    <xdr:ext cx="599010" cy="259045"/>
    <xdr:sp macro="" textlink="">
      <xdr:nvSpPr>
        <xdr:cNvPr id="89" name="テキスト ボックス 88"/>
        <xdr:cNvSpPr txBox="1"/>
      </xdr:nvSpPr>
      <xdr:spPr>
        <a:xfrm>
          <a:off x="830794" y="554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128765</xdr:rowOff>
    </xdr:from>
    <xdr:to>
      <xdr:col>6</xdr:col>
      <xdr:colOff>511175</xdr:colOff>
      <xdr:row>55</xdr:row>
      <xdr:rowOff>5748</xdr:rowOff>
    </xdr:to>
    <xdr:cxnSp macro="">
      <xdr:nvCxnSpPr>
        <xdr:cNvPr id="119" name="直線コネクタ 118"/>
        <xdr:cNvCxnSpPr/>
      </xdr:nvCxnSpPr>
      <xdr:spPr>
        <a:xfrm flipV="1">
          <a:off x="3797300" y="9387065"/>
          <a:ext cx="8382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169182</xdr:rowOff>
    </xdr:from>
    <xdr:to>
      <xdr:col>5</xdr:col>
      <xdr:colOff>358775</xdr:colOff>
      <xdr:row>55</xdr:row>
      <xdr:rowOff>5748</xdr:rowOff>
    </xdr:to>
    <xdr:cxnSp macro="">
      <xdr:nvCxnSpPr>
        <xdr:cNvPr id="122" name="直線コネクタ 121"/>
        <xdr:cNvCxnSpPr/>
      </xdr:nvCxnSpPr>
      <xdr:spPr>
        <a:xfrm>
          <a:off x="2908300" y="9427482"/>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169182</xdr:rowOff>
    </xdr:from>
    <xdr:to>
      <xdr:col>4</xdr:col>
      <xdr:colOff>155575</xdr:colOff>
      <xdr:row>55</xdr:row>
      <xdr:rowOff>116825</xdr:rowOff>
    </xdr:to>
    <xdr:cxnSp macro="">
      <xdr:nvCxnSpPr>
        <xdr:cNvPr id="125" name="直線コネクタ 124"/>
        <xdr:cNvCxnSpPr/>
      </xdr:nvCxnSpPr>
      <xdr:spPr>
        <a:xfrm flipV="1">
          <a:off x="2019300" y="9427482"/>
          <a:ext cx="889000" cy="1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109265</xdr:rowOff>
    </xdr:from>
    <xdr:to>
      <xdr:col>2</xdr:col>
      <xdr:colOff>638175</xdr:colOff>
      <xdr:row>55</xdr:row>
      <xdr:rowOff>116825</xdr:rowOff>
    </xdr:to>
    <xdr:cxnSp macro="">
      <xdr:nvCxnSpPr>
        <xdr:cNvPr id="128" name="直線コネクタ 127"/>
        <xdr:cNvCxnSpPr/>
      </xdr:nvCxnSpPr>
      <xdr:spPr>
        <a:xfrm>
          <a:off x="1130300" y="9539015"/>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77965</xdr:rowOff>
    </xdr:from>
    <xdr:to>
      <xdr:col>6</xdr:col>
      <xdr:colOff>561975</xdr:colOff>
      <xdr:row>55</xdr:row>
      <xdr:rowOff>8115</xdr:rowOff>
    </xdr:to>
    <xdr:sp macro="" textlink="">
      <xdr:nvSpPr>
        <xdr:cNvPr id="138" name="円/楕円 137"/>
        <xdr:cNvSpPr/>
      </xdr:nvSpPr>
      <xdr:spPr>
        <a:xfrm>
          <a:off x="4584700" y="93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100842</xdr:rowOff>
    </xdr:from>
    <xdr:ext cx="599010" cy="259045"/>
    <xdr:sp macro="" textlink="">
      <xdr:nvSpPr>
        <xdr:cNvPr id="139" name="物件費該当値テキスト"/>
        <xdr:cNvSpPr txBox="1"/>
      </xdr:nvSpPr>
      <xdr:spPr>
        <a:xfrm>
          <a:off x="4686300" y="918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151,435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126398</xdr:rowOff>
    </xdr:from>
    <xdr:to>
      <xdr:col>5</xdr:col>
      <xdr:colOff>409575</xdr:colOff>
      <xdr:row>55</xdr:row>
      <xdr:rowOff>56548</xdr:rowOff>
    </xdr:to>
    <xdr:sp macro="" textlink="">
      <xdr:nvSpPr>
        <xdr:cNvPr id="140" name="円/楕円 139"/>
        <xdr:cNvSpPr/>
      </xdr:nvSpPr>
      <xdr:spPr>
        <a:xfrm>
          <a:off x="3746500" y="93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73075</xdr:rowOff>
    </xdr:from>
    <xdr:ext cx="599010" cy="259045"/>
    <xdr:sp macro="" textlink="">
      <xdr:nvSpPr>
        <xdr:cNvPr id="141" name="テキスト ボックス 140"/>
        <xdr:cNvSpPr txBox="1"/>
      </xdr:nvSpPr>
      <xdr:spPr>
        <a:xfrm>
          <a:off x="3497794" y="915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145,079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118382</xdr:rowOff>
    </xdr:from>
    <xdr:to>
      <xdr:col>4</xdr:col>
      <xdr:colOff>206375</xdr:colOff>
      <xdr:row>55</xdr:row>
      <xdr:rowOff>48532</xdr:rowOff>
    </xdr:to>
    <xdr:sp macro="" textlink="">
      <xdr:nvSpPr>
        <xdr:cNvPr id="142" name="円/楕円 141"/>
        <xdr:cNvSpPr/>
      </xdr:nvSpPr>
      <xdr:spPr>
        <a:xfrm>
          <a:off x="2857500" y="93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65059</xdr:rowOff>
    </xdr:from>
    <xdr:ext cx="599010" cy="259045"/>
    <xdr:sp macro="" textlink="">
      <xdr:nvSpPr>
        <xdr:cNvPr id="143" name="テキスト ボックス 142"/>
        <xdr:cNvSpPr txBox="1"/>
      </xdr:nvSpPr>
      <xdr:spPr>
        <a:xfrm>
          <a:off x="2608794" y="915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66025</xdr:rowOff>
    </xdr:from>
    <xdr:to>
      <xdr:col>3</xdr:col>
      <xdr:colOff>3175</xdr:colOff>
      <xdr:row>55</xdr:row>
      <xdr:rowOff>167625</xdr:rowOff>
    </xdr:to>
    <xdr:sp macro="" textlink="">
      <xdr:nvSpPr>
        <xdr:cNvPr id="144" name="円/楕円 143"/>
        <xdr:cNvSpPr/>
      </xdr:nvSpPr>
      <xdr:spPr>
        <a:xfrm>
          <a:off x="1968500" y="94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12702</xdr:rowOff>
    </xdr:from>
    <xdr:ext cx="599010" cy="259045"/>
    <xdr:sp macro="" textlink="">
      <xdr:nvSpPr>
        <xdr:cNvPr id="145" name="テキスト ボックス 144"/>
        <xdr:cNvSpPr txBox="1"/>
      </xdr:nvSpPr>
      <xdr:spPr>
        <a:xfrm>
          <a:off x="1719794" y="927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58465</xdr:rowOff>
    </xdr:from>
    <xdr:to>
      <xdr:col>1</xdr:col>
      <xdr:colOff>485775</xdr:colOff>
      <xdr:row>55</xdr:row>
      <xdr:rowOff>160065</xdr:rowOff>
    </xdr:to>
    <xdr:sp macro="" textlink="">
      <xdr:nvSpPr>
        <xdr:cNvPr id="146" name="円/楕円 145"/>
        <xdr:cNvSpPr/>
      </xdr:nvSpPr>
      <xdr:spPr>
        <a:xfrm>
          <a:off x="1079500" y="94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5142</xdr:rowOff>
    </xdr:from>
    <xdr:ext cx="599010" cy="259045"/>
    <xdr:sp macro="" textlink="">
      <xdr:nvSpPr>
        <xdr:cNvPr id="147" name="テキスト ボックス 146"/>
        <xdr:cNvSpPr txBox="1"/>
      </xdr:nvSpPr>
      <xdr:spPr>
        <a:xfrm>
          <a:off x="830794" y="92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38049</xdr:rowOff>
    </xdr:from>
    <xdr:to>
      <xdr:col>6</xdr:col>
      <xdr:colOff>511175</xdr:colOff>
      <xdr:row>75</xdr:row>
      <xdr:rowOff>113144</xdr:rowOff>
    </xdr:to>
    <xdr:cxnSp macro="">
      <xdr:nvCxnSpPr>
        <xdr:cNvPr id="176" name="直線コネクタ 175"/>
        <xdr:cNvCxnSpPr/>
      </xdr:nvCxnSpPr>
      <xdr:spPr>
        <a:xfrm flipV="1">
          <a:off x="3797300" y="12896799"/>
          <a:ext cx="8382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113144</xdr:rowOff>
    </xdr:from>
    <xdr:to>
      <xdr:col>5</xdr:col>
      <xdr:colOff>358775</xdr:colOff>
      <xdr:row>76</xdr:row>
      <xdr:rowOff>17284</xdr:rowOff>
    </xdr:to>
    <xdr:cxnSp macro="">
      <xdr:nvCxnSpPr>
        <xdr:cNvPr id="179" name="直線コネクタ 178"/>
        <xdr:cNvCxnSpPr/>
      </xdr:nvCxnSpPr>
      <xdr:spPr>
        <a:xfrm flipV="1">
          <a:off x="2908300" y="12971894"/>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159550</xdr:rowOff>
    </xdr:from>
    <xdr:to>
      <xdr:col>4</xdr:col>
      <xdr:colOff>155575</xdr:colOff>
      <xdr:row>76</xdr:row>
      <xdr:rowOff>17284</xdr:rowOff>
    </xdr:to>
    <xdr:cxnSp macro="">
      <xdr:nvCxnSpPr>
        <xdr:cNvPr id="182" name="直線コネクタ 181"/>
        <xdr:cNvCxnSpPr/>
      </xdr:nvCxnSpPr>
      <xdr:spPr>
        <a:xfrm>
          <a:off x="2019300" y="13018300"/>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159550</xdr:rowOff>
    </xdr:from>
    <xdr:to>
      <xdr:col>2</xdr:col>
      <xdr:colOff>638175</xdr:colOff>
      <xdr:row>76</xdr:row>
      <xdr:rowOff>105677</xdr:rowOff>
    </xdr:to>
    <xdr:cxnSp macro="">
      <xdr:nvCxnSpPr>
        <xdr:cNvPr id="185" name="直線コネクタ 184"/>
        <xdr:cNvCxnSpPr/>
      </xdr:nvCxnSpPr>
      <xdr:spPr>
        <a:xfrm flipV="1">
          <a:off x="1130300" y="13018300"/>
          <a:ext cx="889000" cy="1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158699</xdr:rowOff>
    </xdr:from>
    <xdr:to>
      <xdr:col>6</xdr:col>
      <xdr:colOff>561975</xdr:colOff>
      <xdr:row>75</xdr:row>
      <xdr:rowOff>88849</xdr:rowOff>
    </xdr:to>
    <xdr:sp macro="" textlink="">
      <xdr:nvSpPr>
        <xdr:cNvPr id="195" name="円/楕円 194"/>
        <xdr:cNvSpPr/>
      </xdr:nvSpPr>
      <xdr:spPr>
        <a:xfrm>
          <a:off x="4584700" y="128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10126</xdr:rowOff>
    </xdr:from>
    <xdr:ext cx="534377" cy="259045"/>
    <xdr:sp macro="" textlink="">
      <xdr:nvSpPr>
        <xdr:cNvPr id="196" name="維持補修費該当値テキスト"/>
        <xdr:cNvSpPr txBox="1"/>
      </xdr:nvSpPr>
      <xdr:spPr>
        <a:xfrm>
          <a:off x="4686300" y="126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62344</xdr:rowOff>
    </xdr:from>
    <xdr:to>
      <xdr:col>5</xdr:col>
      <xdr:colOff>409575</xdr:colOff>
      <xdr:row>75</xdr:row>
      <xdr:rowOff>163943</xdr:rowOff>
    </xdr:to>
    <xdr:sp macro="" textlink="">
      <xdr:nvSpPr>
        <xdr:cNvPr id="197" name="円/楕円 196"/>
        <xdr:cNvSpPr/>
      </xdr:nvSpPr>
      <xdr:spPr>
        <a:xfrm>
          <a:off x="3746500" y="129210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155072</xdr:rowOff>
    </xdr:from>
    <xdr:ext cx="534377" cy="259045"/>
    <xdr:sp macro="" textlink="">
      <xdr:nvSpPr>
        <xdr:cNvPr id="198" name="テキスト ボックス 197"/>
        <xdr:cNvSpPr txBox="1"/>
      </xdr:nvSpPr>
      <xdr:spPr>
        <a:xfrm>
          <a:off x="3530111" y="130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137935</xdr:rowOff>
    </xdr:from>
    <xdr:to>
      <xdr:col>4</xdr:col>
      <xdr:colOff>206375</xdr:colOff>
      <xdr:row>76</xdr:row>
      <xdr:rowOff>68086</xdr:rowOff>
    </xdr:to>
    <xdr:sp macro="" textlink="">
      <xdr:nvSpPr>
        <xdr:cNvPr id="199" name="円/楕円 198"/>
        <xdr:cNvSpPr/>
      </xdr:nvSpPr>
      <xdr:spPr>
        <a:xfrm>
          <a:off x="2857500" y="1299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84612</xdr:rowOff>
    </xdr:from>
    <xdr:ext cx="534377" cy="259045"/>
    <xdr:sp macro="" textlink="">
      <xdr:nvSpPr>
        <xdr:cNvPr id="200" name="テキスト ボックス 199"/>
        <xdr:cNvSpPr txBox="1"/>
      </xdr:nvSpPr>
      <xdr:spPr>
        <a:xfrm>
          <a:off x="2641111" y="127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108750</xdr:rowOff>
    </xdr:from>
    <xdr:to>
      <xdr:col>3</xdr:col>
      <xdr:colOff>3175</xdr:colOff>
      <xdr:row>76</xdr:row>
      <xdr:rowOff>38900</xdr:rowOff>
    </xdr:to>
    <xdr:sp macro="" textlink="">
      <xdr:nvSpPr>
        <xdr:cNvPr id="201" name="円/楕円 200"/>
        <xdr:cNvSpPr/>
      </xdr:nvSpPr>
      <xdr:spPr>
        <a:xfrm>
          <a:off x="1968500" y="129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55427</xdr:rowOff>
    </xdr:from>
    <xdr:ext cx="534377" cy="259045"/>
    <xdr:sp macro="" textlink="">
      <xdr:nvSpPr>
        <xdr:cNvPr id="202" name="テキスト ボックス 201"/>
        <xdr:cNvSpPr txBox="1"/>
      </xdr:nvSpPr>
      <xdr:spPr>
        <a:xfrm>
          <a:off x="1752111" y="127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54877</xdr:rowOff>
    </xdr:from>
    <xdr:to>
      <xdr:col>1</xdr:col>
      <xdr:colOff>485775</xdr:colOff>
      <xdr:row>76</xdr:row>
      <xdr:rowOff>156477</xdr:rowOff>
    </xdr:to>
    <xdr:sp macro="" textlink="">
      <xdr:nvSpPr>
        <xdr:cNvPr id="203" name="円/楕円 202"/>
        <xdr:cNvSpPr/>
      </xdr:nvSpPr>
      <xdr:spPr>
        <a:xfrm>
          <a:off x="1079500" y="130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147604</xdr:rowOff>
    </xdr:from>
    <xdr:ext cx="534377" cy="259045"/>
    <xdr:sp macro="" textlink="">
      <xdr:nvSpPr>
        <xdr:cNvPr id="204" name="テキスト ボックス 203"/>
        <xdr:cNvSpPr txBox="1"/>
      </xdr:nvSpPr>
      <xdr:spPr>
        <a:xfrm>
          <a:off x="863111" y="1317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82150</xdr:rowOff>
    </xdr:from>
    <xdr:to>
      <xdr:col>6</xdr:col>
      <xdr:colOff>511175</xdr:colOff>
      <xdr:row>95</xdr:row>
      <xdr:rowOff>80493</xdr:rowOff>
    </xdr:to>
    <xdr:cxnSp macro="">
      <xdr:nvCxnSpPr>
        <xdr:cNvPr id="234" name="直線コネクタ 233"/>
        <xdr:cNvCxnSpPr/>
      </xdr:nvCxnSpPr>
      <xdr:spPr>
        <a:xfrm flipV="1">
          <a:off x="3797300" y="16198450"/>
          <a:ext cx="838200" cy="1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80493</xdr:rowOff>
    </xdr:from>
    <xdr:to>
      <xdr:col>5</xdr:col>
      <xdr:colOff>358775</xdr:colOff>
      <xdr:row>96</xdr:row>
      <xdr:rowOff>26257</xdr:rowOff>
    </xdr:to>
    <xdr:cxnSp macro="">
      <xdr:nvCxnSpPr>
        <xdr:cNvPr id="237" name="直線コネクタ 236"/>
        <xdr:cNvCxnSpPr/>
      </xdr:nvCxnSpPr>
      <xdr:spPr>
        <a:xfrm flipV="1">
          <a:off x="2908300" y="16368243"/>
          <a:ext cx="889000" cy="1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26257</xdr:rowOff>
    </xdr:from>
    <xdr:to>
      <xdr:col>4</xdr:col>
      <xdr:colOff>155575</xdr:colOff>
      <xdr:row>96</xdr:row>
      <xdr:rowOff>63539</xdr:rowOff>
    </xdr:to>
    <xdr:cxnSp macro="">
      <xdr:nvCxnSpPr>
        <xdr:cNvPr id="240" name="直線コネクタ 239"/>
        <xdr:cNvCxnSpPr/>
      </xdr:nvCxnSpPr>
      <xdr:spPr>
        <a:xfrm flipV="1">
          <a:off x="2019300" y="16485457"/>
          <a:ext cx="889000" cy="3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63539</xdr:rowOff>
    </xdr:from>
    <xdr:to>
      <xdr:col>2</xdr:col>
      <xdr:colOff>638175</xdr:colOff>
      <xdr:row>96</xdr:row>
      <xdr:rowOff>104972</xdr:rowOff>
    </xdr:to>
    <xdr:cxnSp macro="">
      <xdr:nvCxnSpPr>
        <xdr:cNvPr id="243" name="直線コネクタ 242"/>
        <xdr:cNvCxnSpPr/>
      </xdr:nvCxnSpPr>
      <xdr:spPr>
        <a:xfrm flipV="1">
          <a:off x="1130300" y="16522739"/>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31350</xdr:rowOff>
    </xdr:from>
    <xdr:to>
      <xdr:col>6</xdr:col>
      <xdr:colOff>561975</xdr:colOff>
      <xdr:row>94</xdr:row>
      <xdr:rowOff>132950</xdr:rowOff>
    </xdr:to>
    <xdr:sp macro="" textlink="">
      <xdr:nvSpPr>
        <xdr:cNvPr id="253" name="円/楕円 252"/>
        <xdr:cNvSpPr/>
      </xdr:nvSpPr>
      <xdr:spPr>
        <a:xfrm>
          <a:off x="4584700" y="161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54227</xdr:rowOff>
    </xdr:from>
    <xdr:ext cx="534377" cy="259045"/>
    <xdr:sp macro="" textlink="">
      <xdr:nvSpPr>
        <xdr:cNvPr id="254" name="扶助費該当値テキスト"/>
        <xdr:cNvSpPr txBox="1"/>
      </xdr:nvSpPr>
      <xdr:spPr>
        <a:xfrm>
          <a:off x="4686300" y="159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83,021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29693</xdr:rowOff>
    </xdr:from>
    <xdr:to>
      <xdr:col>5</xdr:col>
      <xdr:colOff>409575</xdr:colOff>
      <xdr:row>95</xdr:row>
      <xdr:rowOff>131293</xdr:rowOff>
    </xdr:to>
    <xdr:sp macro="" textlink="">
      <xdr:nvSpPr>
        <xdr:cNvPr id="255" name="円/楕円 254"/>
        <xdr:cNvSpPr/>
      </xdr:nvSpPr>
      <xdr:spPr>
        <a:xfrm>
          <a:off x="3746500" y="163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147820</xdr:rowOff>
    </xdr:from>
    <xdr:ext cx="534377" cy="259045"/>
    <xdr:sp macro="" textlink="">
      <xdr:nvSpPr>
        <xdr:cNvPr id="256" name="テキスト ボックス 255"/>
        <xdr:cNvSpPr txBox="1"/>
      </xdr:nvSpPr>
      <xdr:spPr>
        <a:xfrm>
          <a:off x="3530111" y="160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146907</xdr:rowOff>
    </xdr:from>
    <xdr:to>
      <xdr:col>4</xdr:col>
      <xdr:colOff>206375</xdr:colOff>
      <xdr:row>96</xdr:row>
      <xdr:rowOff>77057</xdr:rowOff>
    </xdr:to>
    <xdr:sp macro="" textlink="">
      <xdr:nvSpPr>
        <xdr:cNvPr id="257" name="円/楕円 256"/>
        <xdr:cNvSpPr/>
      </xdr:nvSpPr>
      <xdr:spPr>
        <a:xfrm>
          <a:off x="2857500" y="164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93584</xdr:rowOff>
    </xdr:from>
    <xdr:ext cx="534377" cy="259045"/>
    <xdr:sp macro="" textlink="">
      <xdr:nvSpPr>
        <xdr:cNvPr id="258" name="テキスト ボックス 257"/>
        <xdr:cNvSpPr txBox="1"/>
      </xdr:nvSpPr>
      <xdr:spPr>
        <a:xfrm>
          <a:off x="2641111" y="16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12739</xdr:rowOff>
    </xdr:from>
    <xdr:to>
      <xdr:col>3</xdr:col>
      <xdr:colOff>3175</xdr:colOff>
      <xdr:row>96</xdr:row>
      <xdr:rowOff>114339</xdr:rowOff>
    </xdr:to>
    <xdr:sp macro="" textlink="">
      <xdr:nvSpPr>
        <xdr:cNvPr id="259" name="円/楕円 258"/>
        <xdr:cNvSpPr/>
      </xdr:nvSpPr>
      <xdr:spPr>
        <a:xfrm>
          <a:off x="1968500" y="164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130866</xdr:rowOff>
    </xdr:from>
    <xdr:ext cx="534377" cy="259045"/>
    <xdr:sp macro="" textlink="">
      <xdr:nvSpPr>
        <xdr:cNvPr id="260" name="テキスト ボックス 259"/>
        <xdr:cNvSpPr txBox="1"/>
      </xdr:nvSpPr>
      <xdr:spPr>
        <a:xfrm>
          <a:off x="1752111" y="162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54172</xdr:rowOff>
    </xdr:from>
    <xdr:to>
      <xdr:col>1</xdr:col>
      <xdr:colOff>485775</xdr:colOff>
      <xdr:row>96</xdr:row>
      <xdr:rowOff>155772</xdr:rowOff>
    </xdr:to>
    <xdr:sp macro="" textlink="">
      <xdr:nvSpPr>
        <xdr:cNvPr id="261" name="円/楕円 260"/>
        <xdr:cNvSpPr/>
      </xdr:nvSpPr>
      <xdr:spPr>
        <a:xfrm>
          <a:off x="10795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849</xdr:rowOff>
    </xdr:from>
    <xdr:ext cx="534377" cy="259045"/>
    <xdr:sp macro="" textlink="">
      <xdr:nvSpPr>
        <xdr:cNvPr id="262" name="テキスト ボックス 261"/>
        <xdr:cNvSpPr txBox="1"/>
      </xdr:nvSpPr>
      <xdr:spPr>
        <a:xfrm>
          <a:off x="863111" y="16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89199</xdr:rowOff>
    </xdr:from>
    <xdr:to>
      <xdr:col>15</xdr:col>
      <xdr:colOff>180975</xdr:colOff>
      <xdr:row>36</xdr:row>
      <xdr:rowOff>130158</xdr:rowOff>
    </xdr:to>
    <xdr:cxnSp macro="">
      <xdr:nvCxnSpPr>
        <xdr:cNvPr id="293" name="直線コネクタ 292"/>
        <xdr:cNvCxnSpPr/>
      </xdr:nvCxnSpPr>
      <xdr:spPr>
        <a:xfrm flipV="1">
          <a:off x="9639300" y="6261399"/>
          <a:ext cx="838200" cy="4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130158</xdr:rowOff>
    </xdr:from>
    <xdr:to>
      <xdr:col>14</xdr:col>
      <xdr:colOff>28575</xdr:colOff>
      <xdr:row>36</xdr:row>
      <xdr:rowOff>134593</xdr:rowOff>
    </xdr:to>
    <xdr:cxnSp macro="">
      <xdr:nvCxnSpPr>
        <xdr:cNvPr id="296" name="直線コネクタ 295"/>
        <xdr:cNvCxnSpPr/>
      </xdr:nvCxnSpPr>
      <xdr:spPr>
        <a:xfrm flipV="1">
          <a:off x="8750300" y="6302358"/>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134593</xdr:rowOff>
    </xdr:from>
    <xdr:to>
      <xdr:col>12</xdr:col>
      <xdr:colOff>511175</xdr:colOff>
      <xdr:row>36</xdr:row>
      <xdr:rowOff>136940</xdr:rowOff>
    </xdr:to>
    <xdr:cxnSp macro="">
      <xdr:nvCxnSpPr>
        <xdr:cNvPr id="299" name="直線コネクタ 298"/>
        <xdr:cNvCxnSpPr/>
      </xdr:nvCxnSpPr>
      <xdr:spPr>
        <a:xfrm flipV="1">
          <a:off x="7861300" y="6306793"/>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136940</xdr:rowOff>
    </xdr:from>
    <xdr:to>
      <xdr:col>11</xdr:col>
      <xdr:colOff>307975</xdr:colOff>
      <xdr:row>36</xdr:row>
      <xdr:rowOff>140983</xdr:rowOff>
    </xdr:to>
    <xdr:cxnSp macro="">
      <xdr:nvCxnSpPr>
        <xdr:cNvPr id="302" name="直線コネクタ 301"/>
        <xdr:cNvCxnSpPr/>
      </xdr:nvCxnSpPr>
      <xdr:spPr>
        <a:xfrm flipV="1">
          <a:off x="6972300" y="6309140"/>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38399</xdr:rowOff>
    </xdr:from>
    <xdr:to>
      <xdr:col>15</xdr:col>
      <xdr:colOff>231775</xdr:colOff>
      <xdr:row>36</xdr:row>
      <xdr:rowOff>139999</xdr:rowOff>
    </xdr:to>
    <xdr:sp macro="" textlink="">
      <xdr:nvSpPr>
        <xdr:cNvPr id="312" name="円/楕円 311"/>
        <xdr:cNvSpPr/>
      </xdr:nvSpPr>
      <xdr:spPr>
        <a:xfrm>
          <a:off x="10426700" y="621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61276</xdr:rowOff>
    </xdr:from>
    <xdr:ext cx="599010" cy="259045"/>
    <xdr:sp macro="" textlink="">
      <xdr:nvSpPr>
        <xdr:cNvPr id="313" name="補助費等該当値テキスト"/>
        <xdr:cNvSpPr txBox="1"/>
      </xdr:nvSpPr>
      <xdr:spPr>
        <a:xfrm>
          <a:off x="10528300" y="606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160,464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79358</xdr:rowOff>
    </xdr:from>
    <xdr:to>
      <xdr:col>14</xdr:col>
      <xdr:colOff>79375</xdr:colOff>
      <xdr:row>37</xdr:row>
      <xdr:rowOff>9508</xdr:rowOff>
    </xdr:to>
    <xdr:sp macro="" textlink="">
      <xdr:nvSpPr>
        <xdr:cNvPr id="314" name="円/楕円 313"/>
        <xdr:cNvSpPr/>
      </xdr:nvSpPr>
      <xdr:spPr>
        <a:xfrm>
          <a:off x="9588500" y="62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26035</xdr:rowOff>
    </xdr:from>
    <xdr:ext cx="599010" cy="259045"/>
    <xdr:sp macro="" textlink="">
      <xdr:nvSpPr>
        <xdr:cNvPr id="315" name="テキスト ボックス 314"/>
        <xdr:cNvSpPr txBox="1"/>
      </xdr:nvSpPr>
      <xdr:spPr>
        <a:xfrm>
          <a:off x="9339794" y="602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83793</xdr:rowOff>
    </xdr:from>
    <xdr:to>
      <xdr:col>12</xdr:col>
      <xdr:colOff>561975</xdr:colOff>
      <xdr:row>37</xdr:row>
      <xdr:rowOff>13943</xdr:rowOff>
    </xdr:to>
    <xdr:sp macro="" textlink="">
      <xdr:nvSpPr>
        <xdr:cNvPr id="316" name="円/楕円 315"/>
        <xdr:cNvSpPr/>
      </xdr:nvSpPr>
      <xdr:spPr>
        <a:xfrm>
          <a:off x="8699500" y="62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30470</xdr:rowOff>
    </xdr:from>
    <xdr:ext cx="599010" cy="259045"/>
    <xdr:sp macro="" textlink="">
      <xdr:nvSpPr>
        <xdr:cNvPr id="317" name="テキスト ボックス 316"/>
        <xdr:cNvSpPr txBox="1"/>
      </xdr:nvSpPr>
      <xdr:spPr>
        <a:xfrm>
          <a:off x="8450794" y="603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86140</xdr:rowOff>
    </xdr:from>
    <xdr:to>
      <xdr:col>11</xdr:col>
      <xdr:colOff>358775</xdr:colOff>
      <xdr:row>37</xdr:row>
      <xdr:rowOff>16290</xdr:rowOff>
    </xdr:to>
    <xdr:sp macro="" textlink="">
      <xdr:nvSpPr>
        <xdr:cNvPr id="318" name="円/楕円 317"/>
        <xdr:cNvSpPr/>
      </xdr:nvSpPr>
      <xdr:spPr>
        <a:xfrm>
          <a:off x="7810500" y="62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32817</xdr:rowOff>
    </xdr:from>
    <xdr:ext cx="599010" cy="259045"/>
    <xdr:sp macro="" textlink="">
      <xdr:nvSpPr>
        <xdr:cNvPr id="319" name="テキスト ボックス 318"/>
        <xdr:cNvSpPr txBox="1"/>
      </xdr:nvSpPr>
      <xdr:spPr>
        <a:xfrm>
          <a:off x="7561794" y="603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90183</xdr:rowOff>
    </xdr:from>
    <xdr:to>
      <xdr:col>10</xdr:col>
      <xdr:colOff>155575</xdr:colOff>
      <xdr:row>37</xdr:row>
      <xdr:rowOff>20333</xdr:rowOff>
    </xdr:to>
    <xdr:sp macro="" textlink="">
      <xdr:nvSpPr>
        <xdr:cNvPr id="320" name="円/楕円 319"/>
        <xdr:cNvSpPr/>
      </xdr:nvSpPr>
      <xdr:spPr>
        <a:xfrm>
          <a:off x="6921500" y="62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36860</xdr:rowOff>
    </xdr:from>
    <xdr:ext cx="599010" cy="259045"/>
    <xdr:sp macro="" textlink="">
      <xdr:nvSpPr>
        <xdr:cNvPr id="321" name="テキスト ボックス 320"/>
        <xdr:cNvSpPr txBox="1"/>
      </xdr:nvSpPr>
      <xdr:spPr>
        <a:xfrm>
          <a:off x="6672794" y="603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166299</xdr:rowOff>
    </xdr:from>
    <xdr:to>
      <xdr:col>15</xdr:col>
      <xdr:colOff>180975</xdr:colOff>
      <xdr:row>55</xdr:row>
      <xdr:rowOff>27996</xdr:rowOff>
    </xdr:to>
    <xdr:cxnSp macro="">
      <xdr:nvCxnSpPr>
        <xdr:cNvPr id="352" name="直線コネクタ 351"/>
        <xdr:cNvCxnSpPr/>
      </xdr:nvCxnSpPr>
      <xdr:spPr>
        <a:xfrm>
          <a:off x="9639300" y="8910249"/>
          <a:ext cx="838200" cy="54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166299</xdr:rowOff>
    </xdr:from>
    <xdr:to>
      <xdr:col>14</xdr:col>
      <xdr:colOff>28575</xdr:colOff>
      <xdr:row>52</xdr:row>
      <xdr:rowOff>169297</xdr:rowOff>
    </xdr:to>
    <xdr:cxnSp macro="">
      <xdr:nvCxnSpPr>
        <xdr:cNvPr id="355" name="直線コネクタ 354"/>
        <xdr:cNvCxnSpPr/>
      </xdr:nvCxnSpPr>
      <xdr:spPr>
        <a:xfrm flipV="1">
          <a:off x="8750300" y="8910249"/>
          <a:ext cx="889000" cy="1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78406</xdr:rowOff>
    </xdr:from>
    <xdr:to>
      <xdr:col>12</xdr:col>
      <xdr:colOff>511175</xdr:colOff>
      <xdr:row>52</xdr:row>
      <xdr:rowOff>169297</xdr:rowOff>
    </xdr:to>
    <xdr:cxnSp macro="">
      <xdr:nvCxnSpPr>
        <xdr:cNvPr id="358" name="直線コネクタ 357"/>
        <xdr:cNvCxnSpPr/>
      </xdr:nvCxnSpPr>
      <xdr:spPr>
        <a:xfrm>
          <a:off x="7861300" y="8993806"/>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78406</xdr:rowOff>
    </xdr:from>
    <xdr:to>
      <xdr:col>11</xdr:col>
      <xdr:colOff>307975</xdr:colOff>
      <xdr:row>55</xdr:row>
      <xdr:rowOff>36206</xdr:rowOff>
    </xdr:to>
    <xdr:cxnSp macro="">
      <xdr:nvCxnSpPr>
        <xdr:cNvPr id="361" name="直線コネクタ 360"/>
        <xdr:cNvCxnSpPr/>
      </xdr:nvCxnSpPr>
      <xdr:spPr>
        <a:xfrm flipV="1">
          <a:off x="6972300" y="8993806"/>
          <a:ext cx="889000" cy="47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148646</xdr:rowOff>
    </xdr:from>
    <xdr:to>
      <xdr:col>15</xdr:col>
      <xdr:colOff>231775</xdr:colOff>
      <xdr:row>55</xdr:row>
      <xdr:rowOff>78796</xdr:rowOff>
    </xdr:to>
    <xdr:sp macro="" textlink="">
      <xdr:nvSpPr>
        <xdr:cNvPr id="371" name="円/楕円 370"/>
        <xdr:cNvSpPr/>
      </xdr:nvSpPr>
      <xdr:spPr>
        <a:xfrm>
          <a:off x="10426700" y="94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73</xdr:rowOff>
    </xdr:from>
    <xdr:ext cx="599010" cy="259045"/>
    <xdr:sp macro="" textlink="">
      <xdr:nvSpPr>
        <xdr:cNvPr id="372" name="普通建設事業費該当値テキスト"/>
        <xdr:cNvSpPr txBox="1"/>
      </xdr:nvSpPr>
      <xdr:spPr>
        <a:xfrm>
          <a:off x="10528300" y="925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231,705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115499</xdr:rowOff>
    </xdr:from>
    <xdr:to>
      <xdr:col>14</xdr:col>
      <xdr:colOff>79375</xdr:colOff>
      <xdr:row>52</xdr:row>
      <xdr:rowOff>45649</xdr:rowOff>
    </xdr:to>
    <xdr:sp macro="" textlink="">
      <xdr:nvSpPr>
        <xdr:cNvPr id="373" name="円/楕円 372"/>
        <xdr:cNvSpPr/>
      </xdr:nvSpPr>
      <xdr:spPr>
        <a:xfrm>
          <a:off x="9588500" y="88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62176</xdr:rowOff>
    </xdr:from>
    <xdr:ext cx="599010" cy="259045"/>
    <xdr:sp macro="" textlink="">
      <xdr:nvSpPr>
        <xdr:cNvPr id="374" name="テキスト ボックス 373"/>
        <xdr:cNvSpPr txBox="1"/>
      </xdr:nvSpPr>
      <xdr:spPr>
        <a:xfrm>
          <a:off x="9339794" y="86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399,355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118497</xdr:rowOff>
    </xdr:from>
    <xdr:to>
      <xdr:col>12</xdr:col>
      <xdr:colOff>561975</xdr:colOff>
      <xdr:row>53</xdr:row>
      <xdr:rowOff>48647</xdr:rowOff>
    </xdr:to>
    <xdr:sp macro="" textlink="">
      <xdr:nvSpPr>
        <xdr:cNvPr id="375" name="円/楕円 374"/>
        <xdr:cNvSpPr/>
      </xdr:nvSpPr>
      <xdr:spPr>
        <a:xfrm>
          <a:off x="8699500" y="90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65174</xdr:rowOff>
    </xdr:from>
    <xdr:ext cx="599010" cy="259045"/>
    <xdr:sp macro="" textlink="">
      <xdr:nvSpPr>
        <xdr:cNvPr id="376" name="テキスト ボックス 375"/>
        <xdr:cNvSpPr txBox="1"/>
      </xdr:nvSpPr>
      <xdr:spPr>
        <a:xfrm>
          <a:off x="8450794" y="880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345,937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27606</xdr:rowOff>
    </xdr:from>
    <xdr:to>
      <xdr:col>11</xdr:col>
      <xdr:colOff>358775</xdr:colOff>
      <xdr:row>52</xdr:row>
      <xdr:rowOff>129206</xdr:rowOff>
    </xdr:to>
    <xdr:sp macro="" textlink="">
      <xdr:nvSpPr>
        <xdr:cNvPr id="377" name="円/楕円 376"/>
        <xdr:cNvSpPr/>
      </xdr:nvSpPr>
      <xdr:spPr>
        <a:xfrm>
          <a:off x="7810500" y="89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145733</xdr:rowOff>
    </xdr:from>
    <xdr:ext cx="599010" cy="259045"/>
    <xdr:sp macro="" textlink="">
      <xdr:nvSpPr>
        <xdr:cNvPr id="378" name="テキスト ボックス 377"/>
        <xdr:cNvSpPr txBox="1"/>
      </xdr:nvSpPr>
      <xdr:spPr>
        <a:xfrm>
          <a:off x="7561794" y="87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373,769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156856</xdr:rowOff>
    </xdr:from>
    <xdr:to>
      <xdr:col>10</xdr:col>
      <xdr:colOff>155575</xdr:colOff>
      <xdr:row>55</xdr:row>
      <xdr:rowOff>87006</xdr:rowOff>
    </xdr:to>
    <xdr:sp macro="" textlink="">
      <xdr:nvSpPr>
        <xdr:cNvPr id="379" name="円/楕円 378"/>
        <xdr:cNvSpPr/>
      </xdr:nvSpPr>
      <xdr:spPr>
        <a:xfrm>
          <a:off x="6921500" y="94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103533</xdr:rowOff>
    </xdr:from>
    <xdr:ext cx="599010" cy="259045"/>
    <xdr:sp macro="" textlink="">
      <xdr:nvSpPr>
        <xdr:cNvPr id="380" name="テキスト ボックス 379"/>
        <xdr:cNvSpPr txBox="1"/>
      </xdr:nvSpPr>
      <xdr:spPr>
        <a:xfrm>
          <a:off x="6672794" y="9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18565</xdr:rowOff>
    </xdr:from>
    <xdr:to>
      <xdr:col>15</xdr:col>
      <xdr:colOff>180975</xdr:colOff>
      <xdr:row>76</xdr:row>
      <xdr:rowOff>142515</xdr:rowOff>
    </xdr:to>
    <xdr:cxnSp macro="">
      <xdr:nvCxnSpPr>
        <xdr:cNvPr id="409" name="直線コネクタ 408"/>
        <xdr:cNvCxnSpPr/>
      </xdr:nvCxnSpPr>
      <xdr:spPr>
        <a:xfrm>
          <a:off x="9639300" y="13048765"/>
          <a:ext cx="838200" cy="12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91715</xdr:rowOff>
    </xdr:from>
    <xdr:to>
      <xdr:col>15</xdr:col>
      <xdr:colOff>231775</xdr:colOff>
      <xdr:row>77</xdr:row>
      <xdr:rowOff>21865</xdr:rowOff>
    </xdr:to>
    <xdr:sp macro="" textlink="">
      <xdr:nvSpPr>
        <xdr:cNvPr id="419" name="円/楕円 418"/>
        <xdr:cNvSpPr/>
      </xdr:nvSpPr>
      <xdr:spPr>
        <a:xfrm>
          <a:off x="10426700" y="131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114592</xdr:rowOff>
    </xdr:from>
    <xdr:ext cx="599010" cy="259045"/>
    <xdr:sp macro="" textlink="">
      <xdr:nvSpPr>
        <xdr:cNvPr id="420" name="普通建設事業費 （ うち新規整備　）該当値テキスト"/>
        <xdr:cNvSpPr txBox="1"/>
      </xdr:nvSpPr>
      <xdr:spPr>
        <a:xfrm>
          <a:off x="10528300" y="1297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109,261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139215</xdr:rowOff>
    </xdr:from>
    <xdr:to>
      <xdr:col>14</xdr:col>
      <xdr:colOff>79375</xdr:colOff>
      <xdr:row>76</xdr:row>
      <xdr:rowOff>69365</xdr:rowOff>
    </xdr:to>
    <xdr:sp macro="" textlink="">
      <xdr:nvSpPr>
        <xdr:cNvPr id="421" name="円/楕円 420"/>
        <xdr:cNvSpPr/>
      </xdr:nvSpPr>
      <xdr:spPr>
        <a:xfrm>
          <a:off x="9588500" y="129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85892</xdr:rowOff>
    </xdr:from>
    <xdr:ext cx="599010" cy="259045"/>
    <xdr:sp macro="" textlink="">
      <xdr:nvSpPr>
        <xdr:cNvPr id="422" name="テキスト ボックス 421"/>
        <xdr:cNvSpPr txBox="1"/>
      </xdr:nvSpPr>
      <xdr:spPr>
        <a:xfrm>
          <a:off x="9339794" y="127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25264</xdr:rowOff>
    </xdr:from>
    <xdr:to>
      <xdr:col>15</xdr:col>
      <xdr:colOff>180975</xdr:colOff>
      <xdr:row>97</xdr:row>
      <xdr:rowOff>101383</xdr:rowOff>
    </xdr:to>
    <xdr:cxnSp macro="">
      <xdr:nvCxnSpPr>
        <xdr:cNvPr id="451" name="直線コネクタ 450"/>
        <xdr:cNvCxnSpPr/>
      </xdr:nvCxnSpPr>
      <xdr:spPr>
        <a:xfrm>
          <a:off x="9639300" y="16313014"/>
          <a:ext cx="838200" cy="4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50583</xdr:rowOff>
    </xdr:from>
    <xdr:to>
      <xdr:col>15</xdr:col>
      <xdr:colOff>231775</xdr:colOff>
      <xdr:row>97</xdr:row>
      <xdr:rowOff>152183</xdr:rowOff>
    </xdr:to>
    <xdr:sp macro="" textlink="">
      <xdr:nvSpPr>
        <xdr:cNvPr id="461" name="円/楕円 460"/>
        <xdr:cNvSpPr/>
      </xdr:nvSpPr>
      <xdr:spPr>
        <a:xfrm>
          <a:off x="10426700" y="166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73460</xdr:rowOff>
    </xdr:from>
    <xdr:ext cx="534377" cy="259045"/>
    <xdr:sp macro="" textlink="">
      <xdr:nvSpPr>
        <xdr:cNvPr id="462" name="普通建設事業費 （ うち更新整備　）該当値テキスト"/>
        <xdr:cNvSpPr txBox="1"/>
      </xdr:nvSpPr>
      <xdr:spPr>
        <a:xfrm>
          <a:off x="10528300" y="165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145914</xdr:rowOff>
    </xdr:from>
    <xdr:to>
      <xdr:col>14</xdr:col>
      <xdr:colOff>79375</xdr:colOff>
      <xdr:row>95</xdr:row>
      <xdr:rowOff>76064</xdr:rowOff>
    </xdr:to>
    <xdr:sp macro="" textlink="">
      <xdr:nvSpPr>
        <xdr:cNvPr id="463" name="円/楕円 462"/>
        <xdr:cNvSpPr/>
      </xdr:nvSpPr>
      <xdr:spPr>
        <a:xfrm>
          <a:off x="9588500" y="162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92591</xdr:rowOff>
    </xdr:from>
    <xdr:ext cx="599010" cy="259045"/>
    <xdr:sp macro="" textlink="">
      <xdr:nvSpPr>
        <xdr:cNvPr id="464" name="テキスト ボックス 463"/>
        <xdr:cNvSpPr txBox="1"/>
      </xdr:nvSpPr>
      <xdr:spPr>
        <a:xfrm>
          <a:off x="9339794" y="1603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139490</xdr:rowOff>
    </xdr:from>
    <xdr:to>
      <xdr:col>23</xdr:col>
      <xdr:colOff>517525</xdr:colOff>
      <xdr:row>38</xdr:row>
      <xdr:rowOff>139495</xdr:rowOff>
    </xdr:to>
    <xdr:cxnSp macro="">
      <xdr:nvCxnSpPr>
        <xdr:cNvPr id="491" name="直線コネクタ 490"/>
        <xdr:cNvCxnSpPr/>
      </xdr:nvCxnSpPr>
      <xdr:spPr>
        <a:xfrm flipV="1">
          <a:off x="15481300" y="6654590"/>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124050</xdr:rowOff>
    </xdr:from>
    <xdr:to>
      <xdr:col>22</xdr:col>
      <xdr:colOff>365125</xdr:colOff>
      <xdr:row>38</xdr:row>
      <xdr:rowOff>139495</xdr:rowOff>
    </xdr:to>
    <xdr:cxnSp macro="">
      <xdr:nvCxnSpPr>
        <xdr:cNvPr id="494" name="直線コネクタ 493"/>
        <xdr:cNvCxnSpPr/>
      </xdr:nvCxnSpPr>
      <xdr:spPr>
        <a:xfrm>
          <a:off x="14592300" y="6639150"/>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124050</xdr:rowOff>
    </xdr:from>
    <xdr:to>
      <xdr:col>21</xdr:col>
      <xdr:colOff>161925</xdr:colOff>
      <xdr:row>38</xdr:row>
      <xdr:rowOff>129459</xdr:rowOff>
    </xdr:to>
    <xdr:cxnSp macro="">
      <xdr:nvCxnSpPr>
        <xdr:cNvPr id="497" name="直線コネクタ 496"/>
        <xdr:cNvCxnSpPr/>
      </xdr:nvCxnSpPr>
      <xdr:spPr>
        <a:xfrm flipV="1">
          <a:off x="13703300" y="663915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129459</xdr:rowOff>
    </xdr:from>
    <xdr:to>
      <xdr:col>19</xdr:col>
      <xdr:colOff>644525</xdr:colOff>
      <xdr:row>38</xdr:row>
      <xdr:rowOff>133560</xdr:rowOff>
    </xdr:to>
    <xdr:cxnSp macro="">
      <xdr:nvCxnSpPr>
        <xdr:cNvPr id="500" name="直線コネクタ 499"/>
        <xdr:cNvCxnSpPr/>
      </xdr:nvCxnSpPr>
      <xdr:spPr>
        <a:xfrm flipV="1">
          <a:off x="12814300" y="6644559"/>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88690</xdr:rowOff>
    </xdr:from>
    <xdr:to>
      <xdr:col>23</xdr:col>
      <xdr:colOff>568325</xdr:colOff>
      <xdr:row>39</xdr:row>
      <xdr:rowOff>18840</xdr:rowOff>
    </xdr:to>
    <xdr:sp macro="" textlink="">
      <xdr:nvSpPr>
        <xdr:cNvPr id="510" name="円/楕円 509"/>
        <xdr:cNvSpPr/>
      </xdr:nvSpPr>
      <xdr:spPr>
        <a:xfrm>
          <a:off x="16268700" y="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313932" cy="259045"/>
    <xdr:sp macro="" textlink="">
      <xdr:nvSpPr>
        <xdr:cNvPr id="511" name="災害復旧事業費該当値テキスト"/>
        <xdr:cNvSpPr txBox="1"/>
      </xdr:nvSpPr>
      <xdr:spPr>
        <a:xfrm>
          <a:off x="16370300" y="6532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88695</xdr:rowOff>
    </xdr:from>
    <xdr:to>
      <xdr:col>22</xdr:col>
      <xdr:colOff>415925</xdr:colOff>
      <xdr:row>39</xdr:row>
      <xdr:rowOff>18845</xdr:rowOff>
    </xdr:to>
    <xdr:sp macro="" textlink="">
      <xdr:nvSpPr>
        <xdr:cNvPr id="512" name="円/楕円 511"/>
        <xdr:cNvSpPr/>
      </xdr:nvSpPr>
      <xdr:spPr>
        <a:xfrm>
          <a:off x="15430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9972</xdr:rowOff>
    </xdr:from>
    <xdr:ext cx="313932" cy="259045"/>
    <xdr:sp macro="" textlink="">
      <xdr:nvSpPr>
        <xdr:cNvPr id="513" name="テキスト ボックス 512"/>
        <xdr:cNvSpPr txBox="1"/>
      </xdr:nvSpPr>
      <xdr:spPr>
        <a:xfrm>
          <a:off x="15324333" y="66965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73250</xdr:rowOff>
    </xdr:from>
    <xdr:to>
      <xdr:col>21</xdr:col>
      <xdr:colOff>212725</xdr:colOff>
      <xdr:row>39</xdr:row>
      <xdr:rowOff>3400</xdr:rowOff>
    </xdr:to>
    <xdr:sp macro="" textlink="">
      <xdr:nvSpPr>
        <xdr:cNvPr id="514" name="円/楕円 513"/>
        <xdr:cNvSpPr/>
      </xdr:nvSpPr>
      <xdr:spPr>
        <a:xfrm>
          <a:off x="14541500" y="65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165977</xdr:rowOff>
    </xdr:from>
    <xdr:ext cx="469744" cy="259045"/>
    <xdr:sp macro="" textlink="">
      <xdr:nvSpPr>
        <xdr:cNvPr id="515" name="テキスト ボックス 514"/>
        <xdr:cNvSpPr txBox="1"/>
      </xdr:nvSpPr>
      <xdr:spPr>
        <a:xfrm>
          <a:off x="14357427" y="668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78659</xdr:rowOff>
    </xdr:from>
    <xdr:to>
      <xdr:col>20</xdr:col>
      <xdr:colOff>9525</xdr:colOff>
      <xdr:row>39</xdr:row>
      <xdr:rowOff>8809</xdr:rowOff>
    </xdr:to>
    <xdr:sp macro="" textlink="">
      <xdr:nvSpPr>
        <xdr:cNvPr id="516" name="円/楕円 515"/>
        <xdr:cNvSpPr/>
      </xdr:nvSpPr>
      <xdr:spPr>
        <a:xfrm>
          <a:off x="13652500" y="6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171386</xdr:rowOff>
    </xdr:from>
    <xdr:ext cx="469744" cy="259045"/>
    <xdr:sp macro="" textlink="">
      <xdr:nvSpPr>
        <xdr:cNvPr id="517" name="テキスト ボックス 516"/>
        <xdr:cNvSpPr txBox="1"/>
      </xdr:nvSpPr>
      <xdr:spPr>
        <a:xfrm>
          <a:off x="13468427" y="668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82760</xdr:rowOff>
    </xdr:from>
    <xdr:to>
      <xdr:col>18</xdr:col>
      <xdr:colOff>492125</xdr:colOff>
      <xdr:row>39</xdr:row>
      <xdr:rowOff>12910</xdr:rowOff>
    </xdr:to>
    <xdr:sp macro="" textlink="">
      <xdr:nvSpPr>
        <xdr:cNvPr id="518" name="円/楕円 517"/>
        <xdr:cNvSpPr/>
      </xdr:nvSpPr>
      <xdr:spPr>
        <a:xfrm>
          <a:off x="12763500" y="65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4037</xdr:rowOff>
    </xdr:from>
    <xdr:ext cx="469744" cy="259045"/>
    <xdr:sp macro="" textlink="">
      <xdr:nvSpPr>
        <xdr:cNvPr id="519" name="テキスト ボックス 518"/>
        <xdr:cNvSpPr txBox="1"/>
      </xdr:nvSpPr>
      <xdr:spPr>
        <a:xfrm>
          <a:off x="12579427" y="66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166391</xdr:rowOff>
    </xdr:from>
    <xdr:to>
      <xdr:col>23</xdr:col>
      <xdr:colOff>517525</xdr:colOff>
      <xdr:row>75</xdr:row>
      <xdr:rowOff>91804</xdr:rowOff>
    </xdr:to>
    <xdr:cxnSp macro="">
      <xdr:nvCxnSpPr>
        <xdr:cNvPr id="601" name="直線コネクタ 600"/>
        <xdr:cNvCxnSpPr/>
      </xdr:nvCxnSpPr>
      <xdr:spPr>
        <a:xfrm>
          <a:off x="15481300" y="12853691"/>
          <a:ext cx="8382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159982</xdr:rowOff>
    </xdr:from>
    <xdr:to>
      <xdr:col>22</xdr:col>
      <xdr:colOff>365125</xdr:colOff>
      <xdr:row>74</xdr:row>
      <xdr:rowOff>166391</xdr:rowOff>
    </xdr:to>
    <xdr:cxnSp macro="">
      <xdr:nvCxnSpPr>
        <xdr:cNvPr id="604" name="直線コネクタ 603"/>
        <xdr:cNvCxnSpPr/>
      </xdr:nvCxnSpPr>
      <xdr:spPr>
        <a:xfrm>
          <a:off x="14592300" y="12847282"/>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159982</xdr:rowOff>
    </xdr:from>
    <xdr:to>
      <xdr:col>21</xdr:col>
      <xdr:colOff>161925</xdr:colOff>
      <xdr:row>74</xdr:row>
      <xdr:rowOff>160173</xdr:rowOff>
    </xdr:to>
    <xdr:cxnSp macro="">
      <xdr:nvCxnSpPr>
        <xdr:cNvPr id="607" name="直線コネクタ 606"/>
        <xdr:cNvCxnSpPr/>
      </xdr:nvCxnSpPr>
      <xdr:spPr>
        <a:xfrm flipV="1">
          <a:off x="13703300" y="128472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92353</xdr:rowOff>
    </xdr:from>
    <xdr:to>
      <xdr:col>19</xdr:col>
      <xdr:colOff>644525</xdr:colOff>
      <xdr:row>74</xdr:row>
      <xdr:rowOff>160173</xdr:rowOff>
    </xdr:to>
    <xdr:cxnSp macro="">
      <xdr:nvCxnSpPr>
        <xdr:cNvPr id="610" name="直線コネクタ 609"/>
        <xdr:cNvCxnSpPr/>
      </xdr:nvCxnSpPr>
      <xdr:spPr>
        <a:xfrm>
          <a:off x="12814300" y="12779653"/>
          <a:ext cx="889000" cy="6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41004</xdr:rowOff>
    </xdr:from>
    <xdr:to>
      <xdr:col>23</xdr:col>
      <xdr:colOff>568325</xdr:colOff>
      <xdr:row>75</xdr:row>
      <xdr:rowOff>142604</xdr:rowOff>
    </xdr:to>
    <xdr:sp macro="" textlink="">
      <xdr:nvSpPr>
        <xdr:cNvPr id="620" name="円/楕円 619"/>
        <xdr:cNvSpPr/>
      </xdr:nvSpPr>
      <xdr:spPr>
        <a:xfrm>
          <a:off x="16268700" y="1289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63881</xdr:rowOff>
    </xdr:from>
    <xdr:ext cx="599010" cy="259045"/>
    <xdr:sp macro="" textlink="">
      <xdr:nvSpPr>
        <xdr:cNvPr id="621" name="公債費該当値テキスト"/>
        <xdr:cNvSpPr txBox="1"/>
      </xdr:nvSpPr>
      <xdr:spPr>
        <a:xfrm>
          <a:off x="16370300" y="1275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122,976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115591</xdr:rowOff>
    </xdr:from>
    <xdr:to>
      <xdr:col>22</xdr:col>
      <xdr:colOff>415925</xdr:colOff>
      <xdr:row>75</xdr:row>
      <xdr:rowOff>45741</xdr:rowOff>
    </xdr:to>
    <xdr:sp macro="" textlink="">
      <xdr:nvSpPr>
        <xdr:cNvPr id="622" name="円/楕円 621"/>
        <xdr:cNvSpPr/>
      </xdr:nvSpPr>
      <xdr:spPr>
        <a:xfrm>
          <a:off x="15430500" y="12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62268</xdr:rowOff>
    </xdr:from>
    <xdr:ext cx="599010" cy="259045"/>
    <xdr:sp macro="" textlink="">
      <xdr:nvSpPr>
        <xdr:cNvPr id="623" name="テキスト ボックス 622"/>
        <xdr:cNvSpPr txBox="1"/>
      </xdr:nvSpPr>
      <xdr:spPr>
        <a:xfrm>
          <a:off x="15181794" y="1257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109182</xdr:rowOff>
    </xdr:from>
    <xdr:to>
      <xdr:col>21</xdr:col>
      <xdr:colOff>212725</xdr:colOff>
      <xdr:row>75</xdr:row>
      <xdr:rowOff>39332</xdr:rowOff>
    </xdr:to>
    <xdr:sp macro="" textlink="">
      <xdr:nvSpPr>
        <xdr:cNvPr id="624" name="円/楕円 623"/>
        <xdr:cNvSpPr/>
      </xdr:nvSpPr>
      <xdr:spPr>
        <a:xfrm>
          <a:off x="14541500" y="127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55859</xdr:rowOff>
    </xdr:from>
    <xdr:ext cx="599010" cy="259045"/>
    <xdr:sp macro="" textlink="">
      <xdr:nvSpPr>
        <xdr:cNvPr id="625" name="テキスト ボックス 624"/>
        <xdr:cNvSpPr txBox="1"/>
      </xdr:nvSpPr>
      <xdr:spPr>
        <a:xfrm>
          <a:off x="14292794" y="1257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109373</xdr:rowOff>
    </xdr:from>
    <xdr:to>
      <xdr:col>20</xdr:col>
      <xdr:colOff>9525</xdr:colOff>
      <xdr:row>75</xdr:row>
      <xdr:rowOff>39523</xdr:rowOff>
    </xdr:to>
    <xdr:sp macro="" textlink="">
      <xdr:nvSpPr>
        <xdr:cNvPr id="626" name="円/楕円 625"/>
        <xdr:cNvSpPr/>
      </xdr:nvSpPr>
      <xdr:spPr>
        <a:xfrm>
          <a:off x="13652500" y="127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56050</xdr:rowOff>
    </xdr:from>
    <xdr:ext cx="599010" cy="259045"/>
    <xdr:sp macro="" textlink="">
      <xdr:nvSpPr>
        <xdr:cNvPr id="627" name="テキスト ボックス 626"/>
        <xdr:cNvSpPr txBox="1"/>
      </xdr:nvSpPr>
      <xdr:spPr>
        <a:xfrm>
          <a:off x="13403794" y="1257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145,522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41553</xdr:rowOff>
    </xdr:from>
    <xdr:to>
      <xdr:col>18</xdr:col>
      <xdr:colOff>492125</xdr:colOff>
      <xdr:row>74</xdr:row>
      <xdr:rowOff>143153</xdr:rowOff>
    </xdr:to>
    <xdr:sp macro="" textlink="">
      <xdr:nvSpPr>
        <xdr:cNvPr id="628" name="円/楕円 627"/>
        <xdr:cNvSpPr/>
      </xdr:nvSpPr>
      <xdr:spPr>
        <a:xfrm>
          <a:off x="12763500" y="127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159680</xdr:rowOff>
    </xdr:from>
    <xdr:ext cx="599010" cy="259045"/>
    <xdr:sp macro="" textlink="">
      <xdr:nvSpPr>
        <xdr:cNvPr id="629" name="テキスト ボックス 628"/>
        <xdr:cNvSpPr txBox="1"/>
      </xdr:nvSpPr>
      <xdr:spPr>
        <a:xfrm>
          <a:off x="12514794" y="1250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52690</xdr:rowOff>
    </xdr:from>
    <xdr:to>
      <xdr:col>23</xdr:col>
      <xdr:colOff>517525</xdr:colOff>
      <xdr:row>98</xdr:row>
      <xdr:rowOff>19907</xdr:rowOff>
    </xdr:to>
    <xdr:cxnSp macro="">
      <xdr:nvCxnSpPr>
        <xdr:cNvPr id="654" name="直線コネクタ 653"/>
        <xdr:cNvCxnSpPr/>
      </xdr:nvCxnSpPr>
      <xdr:spPr>
        <a:xfrm flipV="1">
          <a:off x="15481300" y="16683340"/>
          <a:ext cx="838200" cy="13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87002</xdr:rowOff>
    </xdr:from>
    <xdr:to>
      <xdr:col>22</xdr:col>
      <xdr:colOff>365125</xdr:colOff>
      <xdr:row>98</xdr:row>
      <xdr:rowOff>19907</xdr:rowOff>
    </xdr:to>
    <xdr:cxnSp macro="">
      <xdr:nvCxnSpPr>
        <xdr:cNvPr id="657" name="直線コネクタ 656"/>
        <xdr:cNvCxnSpPr/>
      </xdr:nvCxnSpPr>
      <xdr:spPr>
        <a:xfrm>
          <a:off x="14592300" y="16717652"/>
          <a:ext cx="889000" cy="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87002</xdr:rowOff>
    </xdr:from>
    <xdr:to>
      <xdr:col>21</xdr:col>
      <xdr:colOff>161925</xdr:colOff>
      <xdr:row>98</xdr:row>
      <xdr:rowOff>18462</xdr:rowOff>
    </xdr:to>
    <xdr:cxnSp macro="">
      <xdr:nvCxnSpPr>
        <xdr:cNvPr id="660" name="直線コネクタ 659"/>
        <xdr:cNvCxnSpPr/>
      </xdr:nvCxnSpPr>
      <xdr:spPr>
        <a:xfrm flipV="1">
          <a:off x="13703300" y="16717652"/>
          <a:ext cx="889000" cy="1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100616</xdr:rowOff>
    </xdr:from>
    <xdr:to>
      <xdr:col>19</xdr:col>
      <xdr:colOff>644525</xdr:colOff>
      <xdr:row>98</xdr:row>
      <xdr:rowOff>18462</xdr:rowOff>
    </xdr:to>
    <xdr:cxnSp macro="">
      <xdr:nvCxnSpPr>
        <xdr:cNvPr id="663" name="直線コネクタ 662"/>
        <xdr:cNvCxnSpPr/>
      </xdr:nvCxnSpPr>
      <xdr:spPr>
        <a:xfrm>
          <a:off x="12814300" y="16731266"/>
          <a:ext cx="889000" cy="8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1890</xdr:rowOff>
    </xdr:from>
    <xdr:to>
      <xdr:col>23</xdr:col>
      <xdr:colOff>568325</xdr:colOff>
      <xdr:row>97</xdr:row>
      <xdr:rowOff>103490</xdr:rowOff>
    </xdr:to>
    <xdr:sp macro="" textlink="">
      <xdr:nvSpPr>
        <xdr:cNvPr id="673" name="円/楕円 672"/>
        <xdr:cNvSpPr/>
      </xdr:nvSpPr>
      <xdr:spPr>
        <a:xfrm>
          <a:off x="16268700" y="166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151767</xdr:rowOff>
    </xdr:from>
    <xdr:ext cx="534377" cy="259045"/>
    <xdr:sp macro="" textlink="">
      <xdr:nvSpPr>
        <xdr:cNvPr id="674" name="積立金該当値テキスト"/>
        <xdr:cNvSpPr txBox="1"/>
      </xdr:nvSpPr>
      <xdr:spPr>
        <a:xfrm>
          <a:off x="16370300" y="166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140557</xdr:rowOff>
    </xdr:from>
    <xdr:to>
      <xdr:col>22</xdr:col>
      <xdr:colOff>415925</xdr:colOff>
      <xdr:row>98</xdr:row>
      <xdr:rowOff>70707</xdr:rowOff>
    </xdr:to>
    <xdr:sp macro="" textlink="">
      <xdr:nvSpPr>
        <xdr:cNvPr id="675" name="円/楕円 674"/>
        <xdr:cNvSpPr/>
      </xdr:nvSpPr>
      <xdr:spPr>
        <a:xfrm>
          <a:off x="15430500" y="167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61834</xdr:rowOff>
    </xdr:from>
    <xdr:ext cx="378565" cy="259045"/>
    <xdr:sp macro="" textlink="">
      <xdr:nvSpPr>
        <xdr:cNvPr id="676" name="テキスト ボックス 675"/>
        <xdr:cNvSpPr txBox="1"/>
      </xdr:nvSpPr>
      <xdr:spPr>
        <a:xfrm>
          <a:off x="15292017" y="1686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36202</xdr:rowOff>
    </xdr:from>
    <xdr:to>
      <xdr:col>21</xdr:col>
      <xdr:colOff>212725</xdr:colOff>
      <xdr:row>97</xdr:row>
      <xdr:rowOff>137802</xdr:rowOff>
    </xdr:to>
    <xdr:sp macro="" textlink="">
      <xdr:nvSpPr>
        <xdr:cNvPr id="677" name="円/楕円 676"/>
        <xdr:cNvSpPr/>
      </xdr:nvSpPr>
      <xdr:spPr>
        <a:xfrm>
          <a:off x="14541500" y="166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128929</xdr:rowOff>
    </xdr:from>
    <xdr:ext cx="534377" cy="259045"/>
    <xdr:sp macro="" textlink="">
      <xdr:nvSpPr>
        <xdr:cNvPr id="678" name="テキスト ボックス 677"/>
        <xdr:cNvSpPr txBox="1"/>
      </xdr:nvSpPr>
      <xdr:spPr>
        <a:xfrm>
          <a:off x="14325111" y="167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139112</xdr:rowOff>
    </xdr:from>
    <xdr:to>
      <xdr:col>20</xdr:col>
      <xdr:colOff>9525</xdr:colOff>
      <xdr:row>98</xdr:row>
      <xdr:rowOff>69262</xdr:rowOff>
    </xdr:to>
    <xdr:sp macro="" textlink="">
      <xdr:nvSpPr>
        <xdr:cNvPr id="679" name="円/楕円 678"/>
        <xdr:cNvSpPr/>
      </xdr:nvSpPr>
      <xdr:spPr>
        <a:xfrm>
          <a:off x="13652500" y="167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60389</xdr:rowOff>
    </xdr:from>
    <xdr:ext cx="469744" cy="259045"/>
    <xdr:sp macro="" textlink="">
      <xdr:nvSpPr>
        <xdr:cNvPr id="680" name="テキスト ボックス 679"/>
        <xdr:cNvSpPr txBox="1"/>
      </xdr:nvSpPr>
      <xdr:spPr>
        <a:xfrm>
          <a:off x="13468427" y="168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49816</xdr:rowOff>
    </xdr:from>
    <xdr:to>
      <xdr:col>18</xdr:col>
      <xdr:colOff>492125</xdr:colOff>
      <xdr:row>97</xdr:row>
      <xdr:rowOff>151416</xdr:rowOff>
    </xdr:to>
    <xdr:sp macro="" textlink="">
      <xdr:nvSpPr>
        <xdr:cNvPr id="681" name="円/楕円 680"/>
        <xdr:cNvSpPr/>
      </xdr:nvSpPr>
      <xdr:spPr>
        <a:xfrm>
          <a:off x="12763500" y="166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142543</xdr:rowOff>
    </xdr:from>
    <xdr:ext cx="534377" cy="259045"/>
    <xdr:sp macro="" textlink="">
      <xdr:nvSpPr>
        <xdr:cNvPr id="682" name="テキスト ボックス 681"/>
        <xdr:cNvSpPr txBox="1"/>
      </xdr:nvSpPr>
      <xdr:spPr>
        <a:xfrm>
          <a:off x="12547111" y="167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37470</xdr:rowOff>
    </xdr:from>
    <xdr:to>
      <xdr:col>32</xdr:col>
      <xdr:colOff>187325</xdr:colOff>
      <xdr:row>57</xdr:row>
      <xdr:rowOff>81156</xdr:rowOff>
    </xdr:to>
    <xdr:cxnSp macro="">
      <xdr:nvCxnSpPr>
        <xdr:cNvPr id="768" name="直線コネクタ 767"/>
        <xdr:cNvCxnSpPr/>
      </xdr:nvCxnSpPr>
      <xdr:spPr>
        <a:xfrm>
          <a:off x="21323300" y="9810120"/>
          <a:ext cx="8382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37470</xdr:rowOff>
    </xdr:from>
    <xdr:to>
      <xdr:col>31</xdr:col>
      <xdr:colOff>34925</xdr:colOff>
      <xdr:row>57</xdr:row>
      <xdr:rowOff>54981</xdr:rowOff>
    </xdr:to>
    <xdr:cxnSp macro="">
      <xdr:nvCxnSpPr>
        <xdr:cNvPr id="771" name="直線コネクタ 770"/>
        <xdr:cNvCxnSpPr/>
      </xdr:nvCxnSpPr>
      <xdr:spPr>
        <a:xfrm flipV="1">
          <a:off x="20434300" y="9810120"/>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54981</xdr:rowOff>
    </xdr:from>
    <xdr:to>
      <xdr:col>29</xdr:col>
      <xdr:colOff>517525</xdr:colOff>
      <xdr:row>57</xdr:row>
      <xdr:rowOff>118509</xdr:rowOff>
    </xdr:to>
    <xdr:cxnSp macro="">
      <xdr:nvCxnSpPr>
        <xdr:cNvPr id="774" name="直線コネクタ 773"/>
        <xdr:cNvCxnSpPr/>
      </xdr:nvCxnSpPr>
      <xdr:spPr>
        <a:xfrm flipV="1">
          <a:off x="19545300" y="9827631"/>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87648</xdr:rowOff>
    </xdr:from>
    <xdr:to>
      <xdr:col>28</xdr:col>
      <xdr:colOff>314325</xdr:colOff>
      <xdr:row>57</xdr:row>
      <xdr:rowOff>118509</xdr:rowOff>
    </xdr:to>
    <xdr:cxnSp macro="">
      <xdr:nvCxnSpPr>
        <xdr:cNvPr id="777" name="直線コネクタ 776"/>
        <xdr:cNvCxnSpPr/>
      </xdr:nvCxnSpPr>
      <xdr:spPr>
        <a:xfrm>
          <a:off x="18656300" y="986029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30356</xdr:rowOff>
    </xdr:from>
    <xdr:to>
      <xdr:col>32</xdr:col>
      <xdr:colOff>238125</xdr:colOff>
      <xdr:row>57</xdr:row>
      <xdr:rowOff>131956</xdr:rowOff>
    </xdr:to>
    <xdr:sp macro="" textlink="">
      <xdr:nvSpPr>
        <xdr:cNvPr id="787" name="円/楕円 786"/>
        <xdr:cNvSpPr/>
      </xdr:nvSpPr>
      <xdr:spPr>
        <a:xfrm>
          <a:off x="22110700" y="980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53233</xdr:rowOff>
    </xdr:from>
    <xdr:ext cx="534377" cy="259045"/>
    <xdr:sp macro="" textlink="">
      <xdr:nvSpPr>
        <xdr:cNvPr id="788" name="貸付金該当値テキスト"/>
        <xdr:cNvSpPr txBox="1"/>
      </xdr:nvSpPr>
      <xdr:spPr>
        <a:xfrm>
          <a:off x="22212300" y="96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158120</xdr:rowOff>
    </xdr:from>
    <xdr:to>
      <xdr:col>31</xdr:col>
      <xdr:colOff>85725</xdr:colOff>
      <xdr:row>57</xdr:row>
      <xdr:rowOff>88270</xdr:rowOff>
    </xdr:to>
    <xdr:sp macro="" textlink="">
      <xdr:nvSpPr>
        <xdr:cNvPr id="789" name="円/楕円 788"/>
        <xdr:cNvSpPr/>
      </xdr:nvSpPr>
      <xdr:spPr>
        <a:xfrm>
          <a:off x="21272500" y="97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104797</xdr:rowOff>
    </xdr:from>
    <xdr:ext cx="534377" cy="259045"/>
    <xdr:sp macro="" textlink="">
      <xdr:nvSpPr>
        <xdr:cNvPr id="790" name="テキスト ボックス 789"/>
        <xdr:cNvSpPr txBox="1"/>
      </xdr:nvSpPr>
      <xdr:spPr>
        <a:xfrm>
          <a:off x="21056111" y="95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4181</xdr:rowOff>
    </xdr:from>
    <xdr:to>
      <xdr:col>29</xdr:col>
      <xdr:colOff>568325</xdr:colOff>
      <xdr:row>57</xdr:row>
      <xdr:rowOff>105781</xdr:rowOff>
    </xdr:to>
    <xdr:sp macro="" textlink="">
      <xdr:nvSpPr>
        <xdr:cNvPr id="791" name="円/楕円 790"/>
        <xdr:cNvSpPr/>
      </xdr:nvSpPr>
      <xdr:spPr>
        <a:xfrm>
          <a:off x="20383500" y="97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122308</xdr:rowOff>
    </xdr:from>
    <xdr:ext cx="534377" cy="259045"/>
    <xdr:sp macro="" textlink="">
      <xdr:nvSpPr>
        <xdr:cNvPr id="792" name="テキスト ボックス 791"/>
        <xdr:cNvSpPr txBox="1"/>
      </xdr:nvSpPr>
      <xdr:spPr>
        <a:xfrm>
          <a:off x="20167111" y="955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67709</xdr:rowOff>
    </xdr:from>
    <xdr:to>
      <xdr:col>28</xdr:col>
      <xdr:colOff>365125</xdr:colOff>
      <xdr:row>57</xdr:row>
      <xdr:rowOff>169309</xdr:rowOff>
    </xdr:to>
    <xdr:sp macro="" textlink="">
      <xdr:nvSpPr>
        <xdr:cNvPr id="793" name="円/楕円 792"/>
        <xdr:cNvSpPr/>
      </xdr:nvSpPr>
      <xdr:spPr>
        <a:xfrm>
          <a:off x="19494500" y="98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14386</xdr:rowOff>
    </xdr:from>
    <xdr:ext cx="469744" cy="259045"/>
    <xdr:sp macro="" textlink="">
      <xdr:nvSpPr>
        <xdr:cNvPr id="794" name="テキスト ボックス 793"/>
        <xdr:cNvSpPr txBox="1"/>
      </xdr:nvSpPr>
      <xdr:spPr>
        <a:xfrm>
          <a:off x="19310427" y="96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36848</xdr:rowOff>
    </xdr:from>
    <xdr:to>
      <xdr:col>27</xdr:col>
      <xdr:colOff>161925</xdr:colOff>
      <xdr:row>57</xdr:row>
      <xdr:rowOff>138448</xdr:rowOff>
    </xdr:to>
    <xdr:sp macro="" textlink="">
      <xdr:nvSpPr>
        <xdr:cNvPr id="795" name="円/楕円 794"/>
        <xdr:cNvSpPr/>
      </xdr:nvSpPr>
      <xdr:spPr>
        <a:xfrm>
          <a:off x="18605500" y="98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154975</xdr:rowOff>
    </xdr:from>
    <xdr:ext cx="469744" cy="259045"/>
    <xdr:sp macro="" textlink="">
      <xdr:nvSpPr>
        <xdr:cNvPr id="796" name="テキスト ボックス 795"/>
        <xdr:cNvSpPr txBox="1"/>
      </xdr:nvSpPr>
      <xdr:spPr>
        <a:xfrm>
          <a:off x="18421427" y="95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156035</xdr:rowOff>
    </xdr:from>
    <xdr:to>
      <xdr:col>32</xdr:col>
      <xdr:colOff>187325</xdr:colOff>
      <xdr:row>76</xdr:row>
      <xdr:rowOff>167456</xdr:rowOff>
    </xdr:to>
    <xdr:cxnSp macro="">
      <xdr:nvCxnSpPr>
        <xdr:cNvPr id="829" name="直線コネクタ 828"/>
        <xdr:cNvCxnSpPr/>
      </xdr:nvCxnSpPr>
      <xdr:spPr>
        <a:xfrm flipV="1">
          <a:off x="21323300" y="13186235"/>
          <a:ext cx="8382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167456</xdr:rowOff>
    </xdr:from>
    <xdr:to>
      <xdr:col>31</xdr:col>
      <xdr:colOff>34925</xdr:colOff>
      <xdr:row>77</xdr:row>
      <xdr:rowOff>52308</xdr:rowOff>
    </xdr:to>
    <xdr:cxnSp macro="">
      <xdr:nvCxnSpPr>
        <xdr:cNvPr id="832" name="直線コネクタ 831"/>
        <xdr:cNvCxnSpPr/>
      </xdr:nvCxnSpPr>
      <xdr:spPr>
        <a:xfrm flipV="1">
          <a:off x="20434300" y="13197656"/>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52032</xdr:rowOff>
    </xdr:from>
    <xdr:to>
      <xdr:col>29</xdr:col>
      <xdr:colOff>517525</xdr:colOff>
      <xdr:row>77</xdr:row>
      <xdr:rowOff>52308</xdr:rowOff>
    </xdr:to>
    <xdr:cxnSp macro="">
      <xdr:nvCxnSpPr>
        <xdr:cNvPr id="835" name="直線コネクタ 834"/>
        <xdr:cNvCxnSpPr/>
      </xdr:nvCxnSpPr>
      <xdr:spPr>
        <a:xfrm>
          <a:off x="19545300" y="13253682"/>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52032</xdr:rowOff>
    </xdr:from>
    <xdr:to>
      <xdr:col>28</xdr:col>
      <xdr:colOff>314325</xdr:colOff>
      <xdr:row>77</xdr:row>
      <xdr:rowOff>97828</xdr:rowOff>
    </xdr:to>
    <xdr:cxnSp macro="">
      <xdr:nvCxnSpPr>
        <xdr:cNvPr id="838" name="直線コネクタ 837"/>
        <xdr:cNvCxnSpPr/>
      </xdr:nvCxnSpPr>
      <xdr:spPr>
        <a:xfrm flipV="1">
          <a:off x="18656300" y="13253682"/>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105235</xdr:rowOff>
    </xdr:from>
    <xdr:to>
      <xdr:col>32</xdr:col>
      <xdr:colOff>238125</xdr:colOff>
      <xdr:row>77</xdr:row>
      <xdr:rowOff>35385</xdr:rowOff>
    </xdr:to>
    <xdr:sp macro="" textlink="">
      <xdr:nvSpPr>
        <xdr:cNvPr id="848" name="円/楕円 847"/>
        <xdr:cNvSpPr/>
      </xdr:nvSpPr>
      <xdr:spPr>
        <a:xfrm>
          <a:off x="22110700" y="13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83662</xdr:rowOff>
    </xdr:from>
    <xdr:ext cx="534377" cy="259045"/>
    <xdr:sp macro="" textlink="">
      <xdr:nvSpPr>
        <xdr:cNvPr id="849" name="繰出金該当値テキスト"/>
        <xdr:cNvSpPr txBox="1"/>
      </xdr:nvSpPr>
      <xdr:spPr>
        <a:xfrm>
          <a:off x="22212300" y="1311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116656</xdr:rowOff>
    </xdr:from>
    <xdr:to>
      <xdr:col>31</xdr:col>
      <xdr:colOff>85725</xdr:colOff>
      <xdr:row>77</xdr:row>
      <xdr:rowOff>46806</xdr:rowOff>
    </xdr:to>
    <xdr:sp macro="" textlink="">
      <xdr:nvSpPr>
        <xdr:cNvPr id="850" name="円/楕円 849"/>
        <xdr:cNvSpPr/>
      </xdr:nvSpPr>
      <xdr:spPr>
        <a:xfrm>
          <a:off x="21272500" y="131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37933</xdr:rowOff>
    </xdr:from>
    <xdr:ext cx="534377" cy="259045"/>
    <xdr:sp macro="" textlink="">
      <xdr:nvSpPr>
        <xdr:cNvPr id="851" name="テキスト ボックス 850"/>
        <xdr:cNvSpPr txBox="1"/>
      </xdr:nvSpPr>
      <xdr:spPr>
        <a:xfrm>
          <a:off x="21056111" y="132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1508</xdr:rowOff>
    </xdr:from>
    <xdr:to>
      <xdr:col>29</xdr:col>
      <xdr:colOff>568325</xdr:colOff>
      <xdr:row>77</xdr:row>
      <xdr:rowOff>103108</xdr:rowOff>
    </xdr:to>
    <xdr:sp macro="" textlink="">
      <xdr:nvSpPr>
        <xdr:cNvPr id="852" name="円/楕円 851"/>
        <xdr:cNvSpPr/>
      </xdr:nvSpPr>
      <xdr:spPr>
        <a:xfrm>
          <a:off x="20383500" y="132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94235</xdr:rowOff>
    </xdr:from>
    <xdr:ext cx="534377" cy="259045"/>
    <xdr:sp macro="" textlink="">
      <xdr:nvSpPr>
        <xdr:cNvPr id="853" name="テキスト ボックス 852"/>
        <xdr:cNvSpPr txBox="1"/>
      </xdr:nvSpPr>
      <xdr:spPr>
        <a:xfrm>
          <a:off x="20167111" y="132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1232</xdr:rowOff>
    </xdr:from>
    <xdr:to>
      <xdr:col>28</xdr:col>
      <xdr:colOff>365125</xdr:colOff>
      <xdr:row>77</xdr:row>
      <xdr:rowOff>102832</xdr:rowOff>
    </xdr:to>
    <xdr:sp macro="" textlink="">
      <xdr:nvSpPr>
        <xdr:cNvPr id="854" name="円/楕円 853"/>
        <xdr:cNvSpPr/>
      </xdr:nvSpPr>
      <xdr:spPr>
        <a:xfrm>
          <a:off x="19494500" y="132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93959</xdr:rowOff>
    </xdr:from>
    <xdr:ext cx="534377" cy="259045"/>
    <xdr:sp macro="" textlink="">
      <xdr:nvSpPr>
        <xdr:cNvPr id="855" name="テキスト ボックス 854"/>
        <xdr:cNvSpPr txBox="1"/>
      </xdr:nvSpPr>
      <xdr:spPr>
        <a:xfrm>
          <a:off x="19278111" y="132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47028</xdr:rowOff>
    </xdr:from>
    <xdr:to>
      <xdr:col>27</xdr:col>
      <xdr:colOff>161925</xdr:colOff>
      <xdr:row>77</xdr:row>
      <xdr:rowOff>148628</xdr:rowOff>
    </xdr:to>
    <xdr:sp macro="" textlink="">
      <xdr:nvSpPr>
        <xdr:cNvPr id="856" name="円/楕円 855"/>
        <xdr:cNvSpPr/>
      </xdr:nvSpPr>
      <xdr:spPr>
        <a:xfrm>
          <a:off x="18605500" y="13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139755</xdr:rowOff>
    </xdr:from>
    <xdr:ext cx="534377" cy="259045"/>
    <xdr:sp macro="" textlink="">
      <xdr:nvSpPr>
        <xdr:cNvPr id="857" name="テキスト ボックス 856"/>
        <xdr:cNvSpPr txBox="1"/>
      </xdr:nvSpPr>
      <xdr:spPr>
        <a:xfrm>
          <a:off x="18389111" y="133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歳出決算総額は、住民一人当たり１，０４５千円となっている。主な構成項目である人件費は、住民一人当たり１９０千円で、類似団体と比べ高い水準にある。</a:t>
          </a:r>
        </a:p>
        <a:p>
          <a:r>
            <a:rPr kumimoji="1" lang="ja-JP" altLang="en-US" sz="1300">
              <a:latin typeface="ＭＳ Ｐゴシック"/>
            </a:rPr>
            <a:t>職員の採用については、定員管理計画に基づき、計画に定める職員数以内としている。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5,309
5,254
743.09
5,614,658
5,548,064
65,589
3,597,413
6,100,195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83566</xdr:rowOff>
    </xdr:from>
    <xdr:to>
      <xdr:col>6</xdr:col>
      <xdr:colOff>511175</xdr:colOff>
      <xdr:row>34</xdr:row>
      <xdr:rowOff>25654</xdr:rowOff>
    </xdr:to>
    <xdr:cxnSp macro="">
      <xdr:nvCxnSpPr>
        <xdr:cNvPr id="61" name="直線コネクタ 60"/>
        <xdr:cNvCxnSpPr/>
      </xdr:nvCxnSpPr>
      <xdr:spPr>
        <a:xfrm flipV="1">
          <a:off x="3797300" y="5741416"/>
          <a:ext cx="8382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25654</xdr:rowOff>
    </xdr:from>
    <xdr:to>
      <xdr:col>5</xdr:col>
      <xdr:colOff>358775</xdr:colOff>
      <xdr:row>34</xdr:row>
      <xdr:rowOff>60071</xdr:rowOff>
    </xdr:to>
    <xdr:cxnSp macro="">
      <xdr:nvCxnSpPr>
        <xdr:cNvPr id="64" name="直線コネクタ 63"/>
        <xdr:cNvCxnSpPr/>
      </xdr:nvCxnSpPr>
      <xdr:spPr>
        <a:xfrm flipV="1">
          <a:off x="2908300" y="5854954"/>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60071</xdr:rowOff>
    </xdr:from>
    <xdr:to>
      <xdr:col>4</xdr:col>
      <xdr:colOff>155575</xdr:colOff>
      <xdr:row>34</xdr:row>
      <xdr:rowOff>92964</xdr:rowOff>
    </xdr:to>
    <xdr:cxnSp macro="">
      <xdr:nvCxnSpPr>
        <xdr:cNvPr id="67" name="直線コネクタ 66"/>
        <xdr:cNvCxnSpPr/>
      </xdr:nvCxnSpPr>
      <xdr:spPr>
        <a:xfrm flipV="1">
          <a:off x="2019300" y="5889371"/>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62357</xdr:rowOff>
    </xdr:from>
    <xdr:to>
      <xdr:col>2</xdr:col>
      <xdr:colOff>638175</xdr:colOff>
      <xdr:row>34</xdr:row>
      <xdr:rowOff>92964</xdr:rowOff>
    </xdr:to>
    <xdr:cxnSp macro="">
      <xdr:nvCxnSpPr>
        <xdr:cNvPr id="70" name="直線コネクタ 69"/>
        <xdr:cNvCxnSpPr/>
      </xdr:nvCxnSpPr>
      <xdr:spPr>
        <a:xfrm>
          <a:off x="1130300" y="5720207"/>
          <a:ext cx="889000" cy="20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32766</xdr:rowOff>
    </xdr:from>
    <xdr:to>
      <xdr:col>6</xdr:col>
      <xdr:colOff>561975</xdr:colOff>
      <xdr:row>33</xdr:row>
      <xdr:rowOff>134366</xdr:rowOff>
    </xdr:to>
    <xdr:sp macro="" textlink="">
      <xdr:nvSpPr>
        <xdr:cNvPr id="80" name="円/楕円 79"/>
        <xdr:cNvSpPr/>
      </xdr:nvSpPr>
      <xdr:spPr>
        <a:xfrm>
          <a:off x="45847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55643</xdr:rowOff>
    </xdr:from>
    <xdr:ext cx="534377" cy="259045"/>
    <xdr:sp macro="" textlink="">
      <xdr:nvSpPr>
        <xdr:cNvPr id="81" name="議会費該当値テキスト"/>
        <xdr:cNvSpPr txBox="1"/>
      </xdr:nvSpPr>
      <xdr:spPr>
        <a:xfrm>
          <a:off x="4686300" y="554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146304</xdr:rowOff>
    </xdr:from>
    <xdr:to>
      <xdr:col>5</xdr:col>
      <xdr:colOff>409575</xdr:colOff>
      <xdr:row>34</xdr:row>
      <xdr:rowOff>76454</xdr:rowOff>
    </xdr:to>
    <xdr:sp macro="" textlink="">
      <xdr:nvSpPr>
        <xdr:cNvPr id="82" name="円/楕円 81"/>
        <xdr:cNvSpPr/>
      </xdr:nvSpPr>
      <xdr:spPr>
        <a:xfrm>
          <a:off x="3746500" y="58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92981</xdr:rowOff>
    </xdr:from>
    <xdr:ext cx="534377" cy="259045"/>
    <xdr:sp macro="" textlink="">
      <xdr:nvSpPr>
        <xdr:cNvPr id="83" name="テキスト ボックス 82"/>
        <xdr:cNvSpPr txBox="1"/>
      </xdr:nvSpPr>
      <xdr:spPr>
        <a:xfrm>
          <a:off x="3530111" y="55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9271</xdr:rowOff>
    </xdr:from>
    <xdr:to>
      <xdr:col>4</xdr:col>
      <xdr:colOff>206375</xdr:colOff>
      <xdr:row>34</xdr:row>
      <xdr:rowOff>110871</xdr:rowOff>
    </xdr:to>
    <xdr:sp macro="" textlink="">
      <xdr:nvSpPr>
        <xdr:cNvPr id="84" name="円/楕円 83"/>
        <xdr:cNvSpPr/>
      </xdr:nvSpPr>
      <xdr:spPr>
        <a:xfrm>
          <a:off x="2857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127398</xdr:rowOff>
    </xdr:from>
    <xdr:ext cx="534377" cy="259045"/>
    <xdr:sp macro="" textlink="">
      <xdr:nvSpPr>
        <xdr:cNvPr id="85" name="テキスト ボックス 84"/>
        <xdr:cNvSpPr txBox="1"/>
      </xdr:nvSpPr>
      <xdr:spPr>
        <a:xfrm>
          <a:off x="2641111" y="56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42164</xdr:rowOff>
    </xdr:from>
    <xdr:to>
      <xdr:col>3</xdr:col>
      <xdr:colOff>3175</xdr:colOff>
      <xdr:row>34</xdr:row>
      <xdr:rowOff>143764</xdr:rowOff>
    </xdr:to>
    <xdr:sp macro="" textlink="">
      <xdr:nvSpPr>
        <xdr:cNvPr id="86" name="円/楕円 85"/>
        <xdr:cNvSpPr/>
      </xdr:nvSpPr>
      <xdr:spPr>
        <a:xfrm>
          <a:off x="1968500" y="58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160291</xdr:rowOff>
    </xdr:from>
    <xdr:ext cx="534377" cy="259045"/>
    <xdr:sp macro="" textlink="">
      <xdr:nvSpPr>
        <xdr:cNvPr id="87" name="テキスト ボックス 86"/>
        <xdr:cNvSpPr txBox="1"/>
      </xdr:nvSpPr>
      <xdr:spPr>
        <a:xfrm>
          <a:off x="1752111" y="56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11557</xdr:rowOff>
    </xdr:from>
    <xdr:to>
      <xdr:col>1</xdr:col>
      <xdr:colOff>485775</xdr:colOff>
      <xdr:row>33</xdr:row>
      <xdr:rowOff>113157</xdr:rowOff>
    </xdr:to>
    <xdr:sp macro="" textlink="">
      <xdr:nvSpPr>
        <xdr:cNvPr id="88" name="円/楕円 87"/>
        <xdr:cNvSpPr/>
      </xdr:nvSpPr>
      <xdr:spPr>
        <a:xfrm>
          <a:off x="1079500" y="56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129684</xdr:rowOff>
    </xdr:from>
    <xdr:ext cx="534377" cy="259045"/>
    <xdr:sp macro="" textlink="">
      <xdr:nvSpPr>
        <xdr:cNvPr id="89" name="テキスト ボックス 88"/>
        <xdr:cNvSpPr txBox="1"/>
      </xdr:nvSpPr>
      <xdr:spPr>
        <a:xfrm>
          <a:off x="863111" y="54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8918</xdr:rowOff>
    </xdr:from>
    <xdr:to>
      <xdr:col>6</xdr:col>
      <xdr:colOff>511175</xdr:colOff>
      <xdr:row>56</xdr:row>
      <xdr:rowOff>167965</xdr:rowOff>
    </xdr:to>
    <xdr:cxnSp macro="">
      <xdr:nvCxnSpPr>
        <xdr:cNvPr id="120" name="直線コネクタ 119"/>
        <xdr:cNvCxnSpPr/>
      </xdr:nvCxnSpPr>
      <xdr:spPr>
        <a:xfrm flipV="1">
          <a:off x="3797300" y="9610118"/>
          <a:ext cx="838200" cy="15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88320</xdr:rowOff>
    </xdr:from>
    <xdr:to>
      <xdr:col>5</xdr:col>
      <xdr:colOff>358775</xdr:colOff>
      <xdr:row>56</xdr:row>
      <xdr:rowOff>167965</xdr:rowOff>
    </xdr:to>
    <xdr:cxnSp macro="">
      <xdr:nvCxnSpPr>
        <xdr:cNvPr id="123" name="直線コネクタ 122"/>
        <xdr:cNvCxnSpPr/>
      </xdr:nvCxnSpPr>
      <xdr:spPr>
        <a:xfrm>
          <a:off x="2908300" y="9689520"/>
          <a:ext cx="8890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88320</xdr:rowOff>
    </xdr:from>
    <xdr:to>
      <xdr:col>4</xdr:col>
      <xdr:colOff>155575</xdr:colOff>
      <xdr:row>57</xdr:row>
      <xdr:rowOff>54360</xdr:rowOff>
    </xdr:to>
    <xdr:cxnSp macro="">
      <xdr:nvCxnSpPr>
        <xdr:cNvPr id="126" name="直線コネクタ 125"/>
        <xdr:cNvCxnSpPr/>
      </xdr:nvCxnSpPr>
      <xdr:spPr>
        <a:xfrm flipV="1">
          <a:off x="2019300" y="9689520"/>
          <a:ext cx="889000" cy="1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148234</xdr:rowOff>
    </xdr:from>
    <xdr:to>
      <xdr:col>2</xdr:col>
      <xdr:colOff>638175</xdr:colOff>
      <xdr:row>57</xdr:row>
      <xdr:rowOff>54360</xdr:rowOff>
    </xdr:to>
    <xdr:cxnSp macro="">
      <xdr:nvCxnSpPr>
        <xdr:cNvPr id="129" name="直線コネクタ 128"/>
        <xdr:cNvCxnSpPr/>
      </xdr:nvCxnSpPr>
      <xdr:spPr>
        <a:xfrm>
          <a:off x="1130300" y="9749434"/>
          <a:ext cx="889000" cy="7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129568</xdr:rowOff>
    </xdr:from>
    <xdr:to>
      <xdr:col>6</xdr:col>
      <xdr:colOff>561975</xdr:colOff>
      <xdr:row>56</xdr:row>
      <xdr:rowOff>59718</xdr:rowOff>
    </xdr:to>
    <xdr:sp macro="" textlink="">
      <xdr:nvSpPr>
        <xdr:cNvPr id="139" name="円/楕円 138"/>
        <xdr:cNvSpPr/>
      </xdr:nvSpPr>
      <xdr:spPr>
        <a:xfrm>
          <a:off x="4584700" y="95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152445</xdr:rowOff>
    </xdr:from>
    <xdr:ext cx="599010" cy="259045"/>
    <xdr:sp macro="" textlink="">
      <xdr:nvSpPr>
        <xdr:cNvPr id="140" name="総務費該当値テキスト"/>
        <xdr:cNvSpPr txBox="1"/>
      </xdr:nvSpPr>
      <xdr:spPr>
        <a:xfrm>
          <a:off x="4686300" y="941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117165</xdr:rowOff>
    </xdr:from>
    <xdr:to>
      <xdr:col>5</xdr:col>
      <xdr:colOff>409575</xdr:colOff>
      <xdr:row>57</xdr:row>
      <xdr:rowOff>47315</xdr:rowOff>
    </xdr:to>
    <xdr:sp macro="" textlink="">
      <xdr:nvSpPr>
        <xdr:cNvPr id="141" name="円/楕円 140"/>
        <xdr:cNvSpPr/>
      </xdr:nvSpPr>
      <xdr:spPr>
        <a:xfrm>
          <a:off x="3746500" y="97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38442</xdr:rowOff>
    </xdr:from>
    <xdr:ext cx="599010" cy="259045"/>
    <xdr:sp macro="" textlink="">
      <xdr:nvSpPr>
        <xdr:cNvPr id="142" name="テキスト ボックス 141"/>
        <xdr:cNvSpPr txBox="1"/>
      </xdr:nvSpPr>
      <xdr:spPr>
        <a:xfrm>
          <a:off x="3497794" y="98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37520</xdr:rowOff>
    </xdr:from>
    <xdr:to>
      <xdr:col>4</xdr:col>
      <xdr:colOff>206375</xdr:colOff>
      <xdr:row>56</xdr:row>
      <xdr:rowOff>139120</xdr:rowOff>
    </xdr:to>
    <xdr:sp macro="" textlink="">
      <xdr:nvSpPr>
        <xdr:cNvPr id="143" name="円/楕円 142"/>
        <xdr:cNvSpPr/>
      </xdr:nvSpPr>
      <xdr:spPr>
        <a:xfrm>
          <a:off x="2857500" y="96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130247</xdr:rowOff>
    </xdr:from>
    <xdr:ext cx="599010" cy="259045"/>
    <xdr:sp macro="" textlink="">
      <xdr:nvSpPr>
        <xdr:cNvPr id="144" name="テキスト ボックス 143"/>
        <xdr:cNvSpPr txBox="1"/>
      </xdr:nvSpPr>
      <xdr:spPr>
        <a:xfrm>
          <a:off x="2608794" y="97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3560</xdr:rowOff>
    </xdr:from>
    <xdr:to>
      <xdr:col>3</xdr:col>
      <xdr:colOff>3175</xdr:colOff>
      <xdr:row>57</xdr:row>
      <xdr:rowOff>105160</xdr:rowOff>
    </xdr:to>
    <xdr:sp macro="" textlink="">
      <xdr:nvSpPr>
        <xdr:cNvPr id="145" name="円/楕円 144"/>
        <xdr:cNvSpPr/>
      </xdr:nvSpPr>
      <xdr:spPr>
        <a:xfrm>
          <a:off x="1968500" y="97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96287</xdr:rowOff>
    </xdr:from>
    <xdr:ext cx="599010" cy="259045"/>
    <xdr:sp macro="" textlink="">
      <xdr:nvSpPr>
        <xdr:cNvPr id="146" name="テキスト ボックス 145"/>
        <xdr:cNvSpPr txBox="1"/>
      </xdr:nvSpPr>
      <xdr:spPr>
        <a:xfrm>
          <a:off x="1719794" y="98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97434</xdr:rowOff>
    </xdr:from>
    <xdr:to>
      <xdr:col>1</xdr:col>
      <xdr:colOff>485775</xdr:colOff>
      <xdr:row>57</xdr:row>
      <xdr:rowOff>27584</xdr:rowOff>
    </xdr:to>
    <xdr:sp macro="" textlink="">
      <xdr:nvSpPr>
        <xdr:cNvPr id="147" name="円/楕円 146"/>
        <xdr:cNvSpPr/>
      </xdr:nvSpPr>
      <xdr:spPr>
        <a:xfrm>
          <a:off x="1079500" y="96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18711</xdr:rowOff>
    </xdr:from>
    <xdr:ext cx="599010" cy="259045"/>
    <xdr:sp macro="" textlink="">
      <xdr:nvSpPr>
        <xdr:cNvPr id="148" name="テキスト ボックス 147"/>
        <xdr:cNvSpPr txBox="1"/>
      </xdr:nvSpPr>
      <xdr:spPr>
        <a:xfrm>
          <a:off x="830794" y="979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51538</xdr:rowOff>
    </xdr:from>
    <xdr:to>
      <xdr:col>6</xdr:col>
      <xdr:colOff>511175</xdr:colOff>
      <xdr:row>76</xdr:row>
      <xdr:rowOff>75532</xdr:rowOff>
    </xdr:to>
    <xdr:cxnSp macro="">
      <xdr:nvCxnSpPr>
        <xdr:cNvPr id="176" name="直線コネクタ 175"/>
        <xdr:cNvCxnSpPr/>
      </xdr:nvCxnSpPr>
      <xdr:spPr>
        <a:xfrm>
          <a:off x="3797300" y="12567388"/>
          <a:ext cx="838200" cy="5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51538</xdr:rowOff>
    </xdr:from>
    <xdr:to>
      <xdr:col>5</xdr:col>
      <xdr:colOff>358775</xdr:colOff>
      <xdr:row>74</xdr:row>
      <xdr:rowOff>53349</xdr:rowOff>
    </xdr:to>
    <xdr:cxnSp macro="">
      <xdr:nvCxnSpPr>
        <xdr:cNvPr id="179" name="直線コネクタ 178"/>
        <xdr:cNvCxnSpPr/>
      </xdr:nvCxnSpPr>
      <xdr:spPr>
        <a:xfrm flipV="1">
          <a:off x="2908300" y="12567388"/>
          <a:ext cx="889000" cy="1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53349</xdr:rowOff>
    </xdr:from>
    <xdr:to>
      <xdr:col>4</xdr:col>
      <xdr:colOff>155575</xdr:colOff>
      <xdr:row>76</xdr:row>
      <xdr:rowOff>84945</xdr:rowOff>
    </xdr:to>
    <xdr:cxnSp macro="">
      <xdr:nvCxnSpPr>
        <xdr:cNvPr id="182" name="直線コネクタ 181"/>
        <xdr:cNvCxnSpPr/>
      </xdr:nvCxnSpPr>
      <xdr:spPr>
        <a:xfrm flipV="1">
          <a:off x="2019300" y="12740649"/>
          <a:ext cx="889000" cy="3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84945</xdr:rowOff>
    </xdr:from>
    <xdr:to>
      <xdr:col>2</xdr:col>
      <xdr:colOff>638175</xdr:colOff>
      <xdr:row>76</xdr:row>
      <xdr:rowOff>99444</xdr:rowOff>
    </xdr:to>
    <xdr:cxnSp macro="">
      <xdr:nvCxnSpPr>
        <xdr:cNvPr id="185" name="直線コネクタ 184"/>
        <xdr:cNvCxnSpPr/>
      </xdr:nvCxnSpPr>
      <xdr:spPr>
        <a:xfrm flipV="1">
          <a:off x="1130300" y="13115145"/>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24732</xdr:rowOff>
    </xdr:from>
    <xdr:to>
      <xdr:col>6</xdr:col>
      <xdr:colOff>561975</xdr:colOff>
      <xdr:row>76</xdr:row>
      <xdr:rowOff>126332</xdr:rowOff>
    </xdr:to>
    <xdr:sp macro="" textlink="">
      <xdr:nvSpPr>
        <xdr:cNvPr id="195" name="円/楕円 194"/>
        <xdr:cNvSpPr/>
      </xdr:nvSpPr>
      <xdr:spPr>
        <a:xfrm>
          <a:off x="45847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47609</xdr:rowOff>
    </xdr:from>
    <xdr:ext cx="599010" cy="259045"/>
    <xdr:sp macro="" textlink="">
      <xdr:nvSpPr>
        <xdr:cNvPr id="196" name="民生費該当値テキスト"/>
        <xdr:cNvSpPr txBox="1"/>
      </xdr:nvSpPr>
      <xdr:spPr>
        <a:xfrm>
          <a:off x="4686300" y="1290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189,035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738</xdr:rowOff>
    </xdr:from>
    <xdr:to>
      <xdr:col>5</xdr:col>
      <xdr:colOff>409575</xdr:colOff>
      <xdr:row>73</xdr:row>
      <xdr:rowOff>102338</xdr:rowOff>
    </xdr:to>
    <xdr:sp macro="" textlink="">
      <xdr:nvSpPr>
        <xdr:cNvPr id="197" name="円/楕円 196"/>
        <xdr:cNvSpPr/>
      </xdr:nvSpPr>
      <xdr:spPr>
        <a:xfrm>
          <a:off x="3746500" y="125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118865</xdr:rowOff>
    </xdr:from>
    <xdr:ext cx="599010" cy="259045"/>
    <xdr:sp macro="" textlink="">
      <xdr:nvSpPr>
        <xdr:cNvPr id="198" name="テキスト ボックス 197"/>
        <xdr:cNvSpPr txBox="1"/>
      </xdr:nvSpPr>
      <xdr:spPr>
        <a:xfrm>
          <a:off x="3497794" y="1229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306,783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2549</xdr:rowOff>
    </xdr:from>
    <xdr:to>
      <xdr:col>4</xdr:col>
      <xdr:colOff>206375</xdr:colOff>
      <xdr:row>74</xdr:row>
      <xdr:rowOff>104149</xdr:rowOff>
    </xdr:to>
    <xdr:sp macro="" textlink="">
      <xdr:nvSpPr>
        <xdr:cNvPr id="199" name="円/楕円 198"/>
        <xdr:cNvSpPr/>
      </xdr:nvSpPr>
      <xdr:spPr>
        <a:xfrm>
          <a:off x="2857500" y="126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120676</xdr:rowOff>
    </xdr:from>
    <xdr:ext cx="599010" cy="259045"/>
    <xdr:sp macro="" textlink="">
      <xdr:nvSpPr>
        <xdr:cNvPr id="200" name="テキスト ボックス 199"/>
        <xdr:cNvSpPr txBox="1"/>
      </xdr:nvSpPr>
      <xdr:spPr>
        <a:xfrm>
          <a:off x="2608794" y="1246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34145</xdr:rowOff>
    </xdr:from>
    <xdr:to>
      <xdr:col>3</xdr:col>
      <xdr:colOff>3175</xdr:colOff>
      <xdr:row>76</xdr:row>
      <xdr:rowOff>135745</xdr:rowOff>
    </xdr:to>
    <xdr:sp macro="" textlink="">
      <xdr:nvSpPr>
        <xdr:cNvPr id="201" name="円/楕円 200"/>
        <xdr:cNvSpPr/>
      </xdr:nvSpPr>
      <xdr:spPr>
        <a:xfrm>
          <a:off x="1968500" y="130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152273</xdr:rowOff>
    </xdr:from>
    <xdr:ext cx="599010" cy="259045"/>
    <xdr:sp macro="" textlink="">
      <xdr:nvSpPr>
        <xdr:cNvPr id="202" name="テキスト ボックス 201"/>
        <xdr:cNvSpPr txBox="1"/>
      </xdr:nvSpPr>
      <xdr:spPr>
        <a:xfrm>
          <a:off x="1719794" y="1283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48644</xdr:rowOff>
    </xdr:from>
    <xdr:to>
      <xdr:col>1</xdr:col>
      <xdr:colOff>485775</xdr:colOff>
      <xdr:row>76</xdr:row>
      <xdr:rowOff>150244</xdr:rowOff>
    </xdr:to>
    <xdr:sp macro="" textlink="">
      <xdr:nvSpPr>
        <xdr:cNvPr id="203" name="円/楕円 202"/>
        <xdr:cNvSpPr/>
      </xdr:nvSpPr>
      <xdr:spPr>
        <a:xfrm>
          <a:off x="1079500" y="130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166771</xdr:rowOff>
    </xdr:from>
    <xdr:ext cx="599010" cy="259045"/>
    <xdr:sp macro="" textlink="">
      <xdr:nvSpPr>
        <xdr:cNvPr id="204" name="テキスト ボックス 203"/>
        <xdr:cNvSpPr txBox="1"/>
      </xdr:nvSpPr>
      <xdr:spPr>
        <a:xfrm>
          <a:off x="830794" y="128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560</xdr:rowOff>
    </xdr:from>
    <xdr:to>
      <xdr:col>6</xdr:col>
      <xdr:colOff>511175</xdr:colOff>
      <xdr:row>95</xdr:row>
      <xdr:rowOff>2480</xdr:rowOff>
    </xdr:to>
    <xdr:cxnSp macro="">
      <xdr:nvCxnSpPr>
        <xdr:cNvPr id="231" name="直線コネクタ 230"/>
        <xdr:cNvCxnSpPr/>
      </xdr:nvCxnSpPr>
      <xdr:spPr>
        <a:xfrm>
          <a:off x="3797300" y="16288310"/>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560</xdr:rowOff>
    </xdr:from>
    <xdr:to>
      <xdr:col>5</xdr:col>
      <xdr:colOff>358775</xdr:colOff>
      <xdr:row>95</xdr:row>
      <xdr:rowOff>77201</xdr:rowOff>
    </xdr:to>
    <xdr:cxnSp macro="">
      <xdr:nvCxnSpPr>
        <xdr:cNvPr id="234" name="直線コネクタ 233"/>
        <xdr:cNvCxnSpPr/>
      </xdr:nvCxnSpPr>
      <xdr:spPr>
        <a:xfrm flipV="1">
          <a:off x="2908300" y="16288310"/>
          <a:ext cx="889000" cy="7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77201</xdr:rowOff>
    </xdr:from>
    <xdr:to>
      <xdr:col>4</xdr:col>
      <xdr:colOff>155575</xdr:colOff>
      <xdr:row>95</xdr:row>
      <xdr:rowOff>102155</xdr:rowOff>
    </xdr:to>
    <xdr:cxnSp macro="">
      <xdr:nvCxnSpPr>
        <xdr:cNvPr id="237" name="直線コネクタ 236"/>
        <xdr:cNvCxnSpPr/>
      </xdr:nvCxnSpPr>
      <xdr:spPr>
        <a:xfrm flipV="1">
          <a:off x="2019300" y="16364951"/>
          <a:ext cx="889000" cy="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102155</xdr:rowOff>
    </xdr:from>
    <xdr:to>
      <xdr:col>2</xdr:col>
      <xdr:colOff>638175</xdr:colOff>
      <xdr:row>95</xdr:row>
      <xdr:rowOff>133207</xdr:rowOff>
    </xdr:to>
    <xdr:cxnSp macro="">
      <xdr:nvCxnSpPr>
        <xdr:cNvPr id="240" name="直線コネクタ 239"/>
        <xdr:cNvCxnSpPr/>
      </xdr:nvCxnSpPr>
      <xdr:spPr>
        <a:xfrm flipV="1">
          <a:off x="1130300" y="16389905"/>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123130</xdr:rowOff>
    </xdr:from>
    <xdr:to>
      <xdr:col>6</xdr:col>
      <xdr:colOff>561975</xdr:colOff>
      <xdr:row>95</xdr:row>
      <xdr:rowOff>53280</xdr:rowOff>
    </xdr:to>
    <xdr:sp macro="" textlink="">
      <xdr:nvSpPr>
        <xdr:cNvPr id="250" name="円/楕円 249"/>
        <xdr:cNvSpPr/>
      </xdr:nvSpPr>
      <xdr:spPr>
        <a:xfrm>
          <a:off x="4584700" y="1623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146007</xdr:rowOff>
    </xdr:from>
    <xdr:ext cx="599010" cy="259045"/>
    <xdr:sp macro="" textlink="">
      <xdr:nvSpPr>
        <xdr:cNvPr id="251" name="衛生費該当値テキスト"/>
        <xdr:cNvSpPr txBox="1"/>
      </xdr:nvSpPr>
      <xdr:spPr>
        <a:xfrm>
          <a:off x="4686300" y="1609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142,513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121210</xdr:rowOff>
    </xdr:from>
    <xdr:to>
      <xdr:col>5</xdr:col>
      <xdr:colOff>409575</xdr:colOff>
      <xdr:row>95</xdr:row>
      <xdr:rowOff>51360</xdr:rowOff>
    </xdr:to>
    <xdr:sp macro="" textlink="">
      <xdr:nvSpPr>
        <xdr:cNvPr id="252" name="円/楕円 251"/>
        <xdr:cNvSpPr/>
      </xdr:nvSpPr>
      <xdr:spPr>
        <a:xfrm>
          <a:off x="3746500" y="162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67887</xdr:rowOff>
    </xdr:from>
    <xdr:ext cx="599010" cy="259045"/>
    <xdr:sp macro="" textlink="">
      <xdr:nvSpPr>
        <xdr:cNvPr id="253" name="テキスト ボックス 252"/>
        <xdr:cNvSpPr txBox="1"/>
      </xdr:nvSpPr>
      <xdr:spPr>
        <a:xfrm>
          <a:off x="3497794" y="1601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26401</xdr:rowOff>
    </xdr:from>
    <xdr:to>
      <xdr:col>4</xdr:col>
      <xdr:colOff>206375</xdr:colOff>
      <xdr:row>95</xdr:row>
      <xdr:rowOff>128001</xdr:rowOff>
    </xdr:to>
    <xdr:sp macro="" textlink="">
      <xdr:nvSpPr>
        <xdr:cNvPr id="254" name="円/楕円 253"/>
        <xdr:cNvSpPr/>
      </xdr:nvSpPr>
      <xdr:spPr>
        <a:xfrm>
          <a:off x="2857500" y="163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144528</xdr:rowOff>
    </xdr:from>
    <xdr:ext cx="599010" cy="259045"/>
    <xdr:sp macro="" textlink="">
      <xdr:nvSpPr>
        <xdr:cNvPr id="255" name="テキスト ボックス 254"/>
        <xdr:cNvSpPr txBox="1"/>
      </xdr:nvSpPr>
      <xdr:spPr>
        <a:xfrm>
          <a:off x="2608794" y="1608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126,170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51355</xdr:rowOff>
    </xdr:from>
    <xdr:to>
      <xdr:col>3</xdr:col>
      <xdr:colOff>3175</xdr:colOff>
      <xdr:row>95</xdr:row>
      <xdr:rowOff>152955</xdr:rowOff>
    </xdr:to>
    <xdr:sp macro="" textlink="">
      <xdr:nvSpPr>
        <xdr:cNvPr id="256" name="円/楕円 255"/>
        <xdr:cNvSpPr/>
      </xdr:nvSpPr>
      <xdr:spPr>
        <a:xfrm>
          <a:off x="1968500" y="163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169482</xdr:rowOff>
    </xdr:from>
    <xdr:ext cx="599010" cy="259045"/>
    <xdr:sp macro="" textlink="">
      <xdr:nvSpPr>
        <xdr:cNvPr id="257" name="テキスト ボックス 256"/>
        <xdr:cNvSpPr txBox="1"/>
      </xdr:nvSpPr>
      <xdr:spPr>
        <a:xfrm>
          <a:off x="1719794" y="1611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82407</xdr:rowOff>
    </xdr:from>
    <xdr:to>
      <xdr:col>1</xdr:col>
      <xdr:colOff>485775</xdr:colOff>
      <xdr:row>96</xdr:row>
      <xdr:rowOff>12557</xdr:rowOff>
    </xdr:to>
    <xdr:sp macro="" textlink="">
      <xdr:nvSpPr>
        <xdr:cNvPr id="258" name="円/楕円 257"/>
        <xdr:cNvSpPr/>
      </xdr:nvSpPr>
      <xdr:spPr>
        <a:xfrm>
          <a:off x="1079500" y="163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29084</xdr:rowOff>
    </xdr:from>
    <xdr:ext cx="599010" cy="259045"/>
    <xdr:sp macro="" textlink="">
      <xdr:nvSpPr>
        <xdr:cNvPr id="259" name="テキスト ボックス 258"/>
        <xdr:cNvSpPr txBox="1"/>
      </xdr:nvSpPr>
      <xdr:spPr>
        <a:xfrm>
          <a:off x="830794" y="1614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169281</xdr:rowOff>
    </xdr:from>
    <xdr:to>
      <xdr:col>15</xdr:col>
      <xdr:colOff>180975</xdr:colOff>
      <xdr:row>38</xdr:row>
      <xdr:rowOff>1397</xdr:rowOff>
    </xdr:to>
    <xdr:cxnSp macro="">
      <xdr:nvCxnSpPr>
        <xdr:cNvPr id="286" name="直線コネクタ 285"/>
        <xdr:cNvCxnSpPr/>
      </xdr:nvCxnSpPr>
      <xdr:spPr>
        <a:xfrm flipV="1">
          <a:off x="9639300" y="6512931"/>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xdr:rowOff>
    </xdr:from>
    <xdr:to>
      <xdr:col>14</xdr:col>
      <xdr:colOff>28575</xdr:colOff>
      <xdr:row>38</xdr:row>
      <xdr:rowOff>4003</xdr:rowOff>
    </xdr:to>
    <xdr:cxnSp macro="">
      <xdr:nvCxnSpPr>
        <xdr:cNvPr id="289" name="直線コネクタ 288"/>
        <xdr:cNvCxnSpPr/>
      </xdr:nvCxnSpPr>
      <xdr:spPr>
        <a:xfrm flipV="1">
          <a:off x="8750300" y="651649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4003</xdr:rowOff>
    </xdr:from>
    <xdr:to>
      <xdr:col>12</xdr:col>
      <xdr:colOff>511175</xdr:colOff>
      <xdr:row>38</xdr:row>
      <xdr:rowOff>7432</xdr:rowOff>
    </xdr:to>
    <xdr:cxnSp macro="">
      <xdr:nvCxnSpPr>
        <xdr:cNvPr id="292" name="直線コネクタ 291"/>
        <xdr:cNvCxnSpPr/>
      </xdr:nvCxnSpPr>
      <xdr:spPr>
        <a:xfrm flipV="1">
          <a:off x="7861300" y="65191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5923</xdr:rowOff>
    </xdr:from>
    <xdr:to>
      <xdr:col>11</xdr:col>
      <xdr:colOff>307975</xdr:colOff>
      <xdr:row>38</xdr:row>
      <xdr:rowOff>7432</xdr:rowOff>
    </xdr:to>
    <xdr:cxnSp macro="">
      <xdr:nvCxnSpPr>
        <xdr:cNvPr id="295" name="直線コネクタ 294"/>
        <xdr:cNvCxnSpPr/>
      </xdr:nvCxnSpPr>
      <xdr:spPr>
        <a:xfrm>
          <a:off x="6972300" y="652102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118481</xdr:rowOff>
    </xdr:from>
    <xdr:to>
      <xdr:col>15</xdr:col>
      <xdr:colOff>231775</xdr:colOff>
      <xdr:row>38</xdr:row>
      <xdr:rowOff>48631</xdr:rowOff>
    </xdr:to>
    <xdr:sp macro="" textlink="">
      <xdr:nvSpPr>
        <xdr:cNvPr id="305" name="円/楕円 304"/>
        <xdr:cNvSpPr/>
      </xdr:nvSpPr>
      <xdr:spPr>
        <a:xfrm>
          <a:off x="10426700" y="64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141358</xdr:rowOff>
    </xdr:from>
    <xdr:ext cx="469744" cy="259045"/>
    <xdr:sp macro="" textlink="">
      <xdr:nvSpPr>
        <xdr:cNvPr id="306" name="労働費該当値テキスト"/>
        <xdr:cNvSpPr txBox="1"/>
      </xdr:nvSpPr>
      <xdr:spPr>
        <a:xfrm>
          <a:off x="10528300" y="631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122047</xdr:rowOff>
    </xdr:from>
    <xdr:to>
      <xdr:col>14</xdr:col>
      <xdr:colOff>79375</xdr:colOff>
      <xdr:row>38</xdr:row>
      <xdr:rowOff>52197</xdr:rowOff>
    </xdr:to>
    <xdr:sp macro="" textlink="">
      <xdr:nvSpPr>
        <xdr:cNvPr id="307" name="円/楕円 306"/>
        <xdr:cNvSpPr/>
      </xdr:nvSpPr>
      <xdr:spPr>
        <a:xfrm>
          <a:off x="9588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68724</xdr:rowOff>
    </xdr:from>
    <xdr:ext cx="469744" cy="259045"/>
    <xdr:sp macro="" textlink="">
      <xdr:nvSpPr>
        <xdr:cNvPr id="308" name="テキスト ボックス 307"/>
        <xdr:cNvSpPr txBox="1"/>
      </xdr:nvSpPr>
      <xdr:spPr>
        <a:xfrm>
          <a:off x="9404427" y="624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124653</xdr:rowOff>
    </xdr:from>
    <xdr:to>
      <xdr:col>12</xdr:col>
      <xdr:colOff>561975</xdr:colOff>
      <xdr:row>38</xdr:row>
      <xdr:rowOff>54803</xdr:rowOff>
    </xdr:to>
    <xdr:sp macro="" textlink="">
      <xdr:nvSpPr>
        <xdr:cNvPr id="309" name="円/楕円 308"/>
        <xdr:cNvSpPr/>
      </xdr:nvSpPr>
      <xdr:spPr>
        <a:xfrm>
          <a:off x="8699500" y="64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45930</xdr:rowOff>
    </xdr:from>
    <xdr:ext cx="469744" cy="259045"/>
    <xdr:sp macro="" textlink="">
      <xdr:nvSpPr>
        <xdr:cNvPr id="310" name="テキスト ボックス 309"/>
        <xdr:cNvSpPr txBox="1"/>
      </xdr:nvSpPr>
      <xdr:spPr>
        <a:xfrm>
          <a:off x="8515427" y="656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128082</xdr:rowOff>
    </xdr:from>
    <xdr:to>
      <xdr:col>11</xdr:col>
      <xdr:colOff>358775</xdr:colOff>
      <xdr:row>38</xdr:row>
      <xdr:rowOff>58232</xdr:rowOff>
    </xdr:to>
    <xdr:sp macro="" textlink="">
      <xdr:nvSpPr>
        <xdr:cNvPr id="311" name="円/楕円 310"/>
        <xdr:cNvSpPr/>
      </xdr:nvSpPr>
      <xdr:spPr>
        <a:xfrm>
          <a:off x="7810500" y="647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74759</xdr:rowOff>
    </xdr:from>
    <xdr:ext cx="469744" cy="259045"/>
    <xdr:sp macro="" textlink="">
      <xdr:nvSpPr>
        <xdr:cNvPr id="312" name="テキスト ボックス 311"/>
        <xdr:cNvSpPr txBox="1"/>
      </xdr:nvSpPr>
      <xdr:spPr>
        <a:xfrm>
          <a:off x="7626427" y="624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126573</xdr:rowOff>
    </xdr:from>
    <xdr:to>
      <xdr:col>10</xdr:col>
      <xdr:colOff>155575</xdr:colOff>
      <xdr:row>38</xdr:row>
      <xdr:rowOff>56724</xdr:rowOff>
    </xdr:to>
    <xdr:sp macro="" textlink="">
      <xdr:nvSpPr>
        <xdr:cNvPr id="313" name="円/楕円 312"/>
        <xdr:cNvSpPr/>
      </xdr:nvSpPr>
      <xdr:spPr>
        <a:xfrm>
          <a:off x="6921500" y="64702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47850</xdr:rowOff>
    </xdr:from>
    <xdr:ext cx="469744" cy="259045"/>
    <xdr:sp macro="" textlink="">
      <xdr:nvSpPr>
        <xdr:cNvPr id="314" name="テキスト ボックス 313"/>
        <xdr:cNvSpPr txBox="1"/>
      </xdr:nvSpPr>
      <xdr:spPr>
        <a:xfrm>
          <a:off x="6737427" y="656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159428</xdr:rowOff>
    </xdr:from>
    <xdr:to>
      <xdr:col>15</xdr:col>
      <xdr:colOff>180975</xdr:colOff>
      <xdr:row>57</xdr:row>
      <xdr:rowOff>41524</xdr:rowOff>
    </xdr:to>
    <xdr:cxnSp macro="">
      <xdr:nvCxnSpPr>
        <xdr:cNvPr id="343" name="直線コネクタ 342"/>
        <xdr:cNvCxnSpPr/>
      </xdr:nvCxnSpPr>
      <xdr:spPr>
        <a:xfrm>
          <a:off x="9639300" y="9760628"/>
          <a:ext cx="8382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79174</xdr:rowOff>
    </xdr:from>
    <xdr:to>
      <xdr:col>14</xdr:col>
      <xdr:colOff>28575</xdr:colOff>
      <xdr:row>56</xdr:row>
      <xdr:rowOff>159428</xdr:rowOff>
    </xdr:to>
    <xdr:cxnSp macro="">
      <xdr:nvCxnSpPr>
        <xdr:cNvPr id="346" name="直線コネクタ 345"/>
        <xdr:cNvCxnSpPr/>
      </xdr:nvCxnSpPr>
      <xdr:spPr>
        <a:xfrm>
          <a:off x="8750300" y="9680374"/>
          <a:ext cx="889000" cy="8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147049</xdr:rowOff>
    </xdr:from>
    <xdr:to>
      <xdr:col>12</xdr:col>
      <xdr:colOff>511175</xdr:colOff>
      <xdr:row>56</xdr:row>
      <xdr:rowOff>79174</xdr:rowOff>
    </xdr:to>
    <xdr:cxnSp macro="">
      <xdr:nvCxnSpPr>
        <xdr:cNvPr id="349" name="直線コネクタ 348"/>
        <xdr:cNvCxnSpPr/>
      </xdr:nvCxnSpPr>
      <xdr:spPr>
        <a:xfrm>
          <a:off x="7861300" y="9233899"/>
          <a:ext cx="889000" cy="4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147049</xdr:rowOff>
    </xdr:from>
    <xdr:to>
      <xdr:col>11</xdr:col>
      <xdr:colOff>307975</xdr:colOff>
      <xdr:row>57</xdr:row>
      <xdr:rowOff>56966</xdr:rowOff>
    </xdr:to>
    <xdr:cxnSp macro="">
      <xdr:nvCxnSpPr>
        <xdr:cNvPr id="352" name="直線コネクタ 351"/>
        <xdr:cNvCxnSpPr/>
      </xdr:nvCxnSpPr>
      <xdr:spPr>
        <a:xfrm flipV="1">
          <a:off x="6972300" y="9233899"/>
          <a:ext cx="889000" cy="59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162174</xdr:rowOff>
    </xdr:from>
    <xdr:to>
      <xdr:col>15</xdr:col>
      <xdr:colOff>231775</xdr:colOff>
      <xdr:row>57</xdr:row>
      <xdr:rowOff>92324</xdr:rowOff>
    </xdr:to>
    <xdr:sp macro="" textlink="">
      <xdr:nvSpPr>
        <xdr:cNvPr id="362" name="円/楕円 361"/>
        <xdr:cNvSpPr/>
      </xdr:nvSpPr>
      <xdr:spPr>
        <a:xfrm>
          <a:off x="10426700" y="97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13601</xdr:rowOff>
    </xdr:from>
    <xdr:ext cx="534377" cy="259045"/>
    <xdr:sp macro="" textlink="">
      <xdr:nvSpPr>
        <xdr:cNvPr id="363" name="農林水産業費該当値テキスト"/>
        <xdr:cNvSpPr txBox="1"/>
      </xdr:nvSpPr>
      <xdr:spPr>
        <a:xfrm>
          <a:off x="10528300" y="96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108628</xdr:rowOff>
    </xdr:from>
    <xdr:to>
      <xdr:col>14</xdr:col>
      <xdr:colOff>79375</xdr:colOff>
      <xdr:row>57</xdr:row>
      <xdr:rowOff>38778</xdr:rowOff>
    </xdr:to>
    <xdr:sp macro="" textlink="">
      <xdr:nvSpPr>
        <xdr:cNvPr id="364" name="円/楕円 363"/>
        <xdr:cNvSpPr/>
      </xdr:nvSpPr>
      <xdr:spPr>
        <a:xfrm>
          <a:off x="9588500" y="97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55305</xdr:rowOff>
    </xdr:from>
    <xdr:ext cx="599010" cy="259045"/>
    <xdr:sp macro="" textlink="">
      <xdr:nvSpPr>
        <xdr:cNvPr id="365" name="テキスト ボックス 364"/>
        <xdr:cNvSpPr txBox="1"/>
      </xdr:nvSpPr>
      <xdr:spPr>
        <a:xfrm>
          <a:off x="9339794" y="94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28374</xdr:rowOff>
    </xdr:from>
    <xdr:to>
      <xdr:col>12</xdr:col>
      <xdr:colOff>561975</xdr:colOff>
      <xdr:row>56</xdr:row>
      <xdr:rowOff>129974</xdr:rowOff>
    </xdr:to>
    <xdr:sp macro="" textlink="">
      <xdr:nvSpPr>
        <xdr:cNvPr id="366" name="円/楕円 365"/>
        <xdr:cNvSpPr/>
      </xdr:nvSpPr>
      <xdr:spPr>
        <a:xfrm>
          <a:off x="8699500" y="96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146501</xdr:rowOff>
    </xdr:from>
    <xdr:ext cx="599010" cy="259045"/>
    <xdr:sp macro="" textlink="">
      <xdr:nvSpPr>
        <xdr:cNvPr id="367" name="テキスト ボックス 366"/>
        <xdr:cNvSpPr txBox="1"/>
      </xdr:nvSpPr>
      <xdr:spPr>
        <a:xfrm>
          <a:off x="8450794" y="940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96249</xdr:rowOff>
    </xdr:from>
    <xdr:to>
      <xdr:col>11</xdr:col>
      <xdr:colOff>358775</xdr:colOff>
      <xdr:row>54</xdr:row>
      <xdr:rowOff>26399</xdr:rowOff>
    </xdr:to>
    <xdr:sp macro="" textlink="">
      <xdr:nvSpPr>
        <xdr:cNvPr id="368" name="円/楕円 367"/>
        <xdr:cNvSpPr/>
      </xdr:nvSpPr>
      <xdr:spPr>
        <a:xfrm>
          <a:off x="7810500" y="91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42926</xdr:rowOff>
    </xdr:from>
    <xdr:ext cx="599010" cy="259045"/>
    <xdr:sp macro="" textlink="">
      <xdr:nvSpPr>
        <xdr:cNvPr id="369" name="テキスト ボックス 368"/>
        <xdr:cNvSpPr txBox="1"/>
      </xdr:nvSpPr>
      <xdr:spPr>
        <a:xfrm>
          <a:off x="7561794" y="895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6166</xdr:rowOff>
    </xdr:from>
    <xdr:to>
      <xdr:col>10</xdr:col>
      <xdr:colOff>155575</xdr:colOff>
      <xdr:row>57</xdr:row>
      <xdr:rowOff>107766</xdr:rowOff>
    </xdr:to>
    <xdr:sp macro="" textlink="">
      <xdr:nvSpPr>
        <xdr:cNvPr id="370" name="円/楕円 369"/>
        <xdr:cNvSpPr/>
      </xdr:nvSpPr>
      <xdr:spPr>
        <a:xfrm>
          <a:off x="6921500" y="97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124293</xdr:rowOff>
    </xdr:from>
    <xdr:ext cx="534377" cy="259045"/>
    <xdr:sp macro="" textlink="">
      <xdr:nvSpPr>
        <xdr:cNvPr id="371" name="テキスト ボックス 370"/>
        <xdr:cNvSpPr txBox="1"/>
      </xdr:nvSpPr>
      <xdr:spPr>
        <a:xfrm>
          <a:off x="6705111" y="95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157874</xdr:rowOff>
    </xdr:from>
    <xdr:to>
      <xdr:col>15</xdr:col>
      <xdr:colOff>180975</xdr:colOff>
      <xdr:row>77</xdr:row>
      <xdr:rowOff>159499</xdr:rowOff>
    </xdr:to>
    <xdr:cxnSp macro="">
      <xdr:nvCxnSpPr>
        <xdr:cNvPr id="400" name="直線コネクタ 399"/>
        <xdr:cNvCxnSpPr/>
      </xdr:nvCxnSpPr>
      <xdr:spPr>
        <a:xfrm flipV="1">
          <a:off x="9639300" y="13359524"/>
          <a:ext cx="8382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159499</xdr:rowOff>
    </xdr:from>
    <xdr:to>
      <xdr:col>14</xdr:col>
      <xdr:colOff>28575</xdr:colOff>
      <xdr:row>78</xdr:row>
      <xdr:rowOff>20841</xdr:rowOff>
    </xdr:to>
    <xdr:cxnSp macro="">
      <xdr:nvCxnSpPr>
        <xdr:cNvPr id="403" name="直線コネクタ 402"/>
        <xdr:cNvCxnSpPr/>
      </xdr:nvCxnSpPr>
      <xdr:spPr>
        <a:xfrm flipV="1">
          <a:off x="8750300" y="13361149"/>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165824</xdr:rowOff>
    </xdr:from>
    <xdr:to>
      <xdr:col>12</xdr:col>
      <xdr:colOff>511175</xdr:colOff>
      <xdr:row>78</xdr:row>
      <xdr:rowOff>20841</xdr:rowOff>
    </xdr:to>
    <xdr:cxnSp macro="">
      <xdr:nvCxnSpPr>
        <xdr:cNvPr id="406" name="直線コネクタ 405"/>
        <xdr:cNvCxnSpPr/>
      </xdr:nvCxnSpPr>
      <xdr:spPr>
        <a:xfrm>
          <a:off x="7861300" y="13367474"/>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164212</xdr:rowOff>
    </xdr:from>
    <xdr:to>
      <xdr:col>11</xdr:col>
      <xdr:colOff>307975</xdr:colOff>
      <xdr:row>77</xdr:row>
      <xdr:rowOff>165824</xdr:rowOff>
    </xdr:to>
    <xdr:cxnSp macro="">
      <xdr:nvCxnSpPr>
        <xdr:cNvPr id="409" name="直線コネクタ 408"/>
        <xdr:cNvCxnSpPr/>
      </xdr:nvCxnSpPr>
      <xdr:spPr>
        <a:xfrm>
          <a:off x="6972300" y="13365862"/>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107074</xdr:rowOff>
    </xdr:from>
    <xdr:to>
      <xdr:col>15</xdr:col>
      <xdr:colOff>231775</xdr:colOff>
      <xdr:row>78</xdr:row>
      <xdr:rowOff>37224</xdr:rowOff>
    </xdr:to>
    <xdr:sp macro="" textlink="">
      <xdr:nvSpPr>
        <xdr:cNvPr id="419" name="円/楕円 418"/>
        <xdr:cNvSpPr/>
      </xdr:nvSpPr>
      <xdr:spPr>
        <a:xfrm>
          <a:off x="10426700" y="133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85501</xdr:rowOff>
    </xdr:from>
    <xdr:ext cx="534377" cy="259045"/>
    <xdr:sp macro="" textlink="">
      <xdr:nvSpPr>
        <xdr:cNvPr id="420" name="商工費該当値テキスト"/>
        <xdr:cNvSpPr txBox="1"/>
      </xdr:nvSpPr>
      <xdr:spPr>
        <a:xfrm>
          <a:off x="10528300" y="1328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108699</xdr:rowOff>
    </xdr:from>
    <xdr:to>
      <xdr:col>14</xdr:col>
      <xdr:colOff>79375</xdr:colOff>
      <xdr:row>78</xdr:row>
      <xdr:rowOff>38849</xdr:rowOff>
    </xdr:to>
    <xdr:sp macro="" textlink="">
      <xdr:nvSpPr>
        <xdr:cNvPr id="421" name="円/楕円 420"/>
        <xdr:cNvSpPr/>
      </xdr:nvSpPr>
      <xdr:spPr>
        <a:xfrm>
          <a:off x="9588500" y="133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29976</xdr:rowOff>
    </xdr:from>
    <xdr:ext cx="534377" cy="259045"/>
    <xdr:sp macro="" textlink="">
      <xdr:nvSpPr>
        <xdr:cNvPr id="422" name="テキスト ボックス 421"/>
        <xdr:cNvSpPr txBox="1"/>
      </xdr:nvSpPr>
      <xdr:spPr>
        <a:xfrm>
          <a:off x="9372111" y="134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141491</xdr:rowOff>
    </xdr:from>
    <xdr:to>
      <xdr:col>12</xdr:col>
      <xdr:colOff>561975</xdr:colOff>
      <xdr:row>78</xdr:row>
      <xdr:rowOff>71641</xdr:rowOff>
    </xdr:to>
    <xdr:sp macro="" textlink="">
      <xdr:nvSpPr>
        <xdr:cNvPr id="423" name="円/楕円 422"/>
        <xdr:cNvSpPr/>
      </xdr:nvSpPr>
      <xdr:spPr>
        <a:xfrm>
          <a:off x="8699500" y="133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62768</xdr:rowOff>
    </xdr:from>
    <xdr:ext cx="534377" cy="259045"/>
    <xdr:sp macro="" textlink="">
      <xdr:nvSpPr>
        <xdr:cNvPr id="424" name="テキスト ボックス 423"/>
        <xdr:cNvSpPr txBox="1"/>
      </xdr:nvSpPr>
      <xdr:spPr>
        <a:xfrm>
          <a:off x="8483111" y="134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115024</xdr:rowOff>
    </xdr:from>
    <xdr:to>
      <xdr:col>11</xdr:col>
      <xdr:colOff>358775</xdr:colOff>
      <xdr:row>78</xdr:row>
      <xdr:rowOff>45174</xdr:rowOff>
    </xdr:to>
    <xdr:sp macro="" textlink="">
      <xdr:nvSpPr>
        <xdr:cNvPr id="425" name="円/楕円 424"/>
        <xdr:cNvSpPr/>
      </xdr:nvSpPr>
      <xdr:spPr>
        <a:xfrm>
          <a:off x="7810500" y="133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36301</xdr:rowOff>
    </xdr:from>
    <xdr:ext cx="534377" cy="259045"/>
    <xdr:sp macro="" textlink="">
      <xdr:nvSpPr>
        <xdr:cNvPr id="426" name="テキスト ボックス 425"/>
        <xdr:cNvSpPr txBox="1"/>
      </xdr:nvSpPr>
      <xdr:spPr>
        <a:xfrm>
          <a:off x="7594111" y="134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113412</xdr:rowOff>
    </xdr:from>
    <xdr:to>
      <xdr:col>10</xdr:col>
      <xdr:colOff>155575</xdr:colOff>
      <xdr:row>78</xdr:row>
      <xdr:rowOff>43562</xdr:rowOff>
    </xdr:to>
    <xdr:sp macro="" textlink="">
      <xdr:nvSpPr>
        <xdr:cNvPr id="427" name="円/楕円 426"/>
        <xdr:cNvSpPr/>
      </xdr:nvSpPr>
      <xdr:spPr>
        <a:xfrm>
          <a:off x="6921500" y="133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34689</xdr:rowOff>
    </xdr:from>
    <xdr:ext cx="534377" cy="259045"/>
    <xdr:sp macro="" textlink="">
      <xdr:nvSpPr>
        <xdr:cNvPr id="428" name="テキスト ボックス 427"/>
        <xdr:cNvSpPr txBox="1"/>
      </xdr:nvSpPr>
      <xdr:spPr>
        <a:xfrm>
          <a:off x="6705111" y="134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161142</xdr:rowOff>
    </xdr:from>
    <xdr:to>
      <xdr:col>15</xdr:col>
      <xdr:colOff>180975</xdr:colOff>
      <xdr:row>95</xdr:row>
      <xdr:rowOff>86620</xdr:rowOff>
    </xdr:to>
    <xdr:cxnSp macro="">
      <xdr:nvCxnSpPr>
        <xdr:cNvPr id="457" name="直線コネクタ 456"/>
        <xdr:cNvCxnSpPr/>
      </xdr:nvCxnSpPr>
      <xdr:spPr>
        <a:xfrm>
          <a:off x="9639300" y="16277442"/>
          <a:ext cx="838200" cy="9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161142</xdr:rowOff>
    </xdr:from>
    <xdr:to>
      <xdr:col>14</xdr:col>
      <xdr:colOff>28575</xdr:colOff>
      <xdr:row>95</xdr:row>
      <xdr:rowOff>64621</xdr:rowOff>
    </xdr:to>
    <xdr:cxnSp macro="">
      <xdr:nvCxnSpPr>
        <xdr:cNvPr id="460" name="直線コネクタ 459"/>
        <xdr:cNvCxnSpPr/>
      </xdr:nvCxnSpPr>
      <xdr:spPr>
        <a:xfrm flipV="1">
          <a:off x="8750300" y="16277442"/>
          <a:ext cx="889000" cy="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63926</xdr:rowOff>
    </xdr:from>
    <xdr:to>
      <xdr:col>12</xdr:col>
      <xdr:colOff>511175</xdr:colOff>
      <xdr:row>95</xdr:row>
      <xdr:rowOff>64621</xdr:rowOff>
    </xdr:to>
    <xdr:cxnSp macro="">
      <xdr:nvCxnSpPr>
        <xdr:cNvPr id="463" name="直線コネクタ 462"/>
        <xdr:cNvCxnSpPr/>
      </xdr:nvCxnSpPr>
      <xdr:spPr>
        <a:xfrm>
          <a:off x="7861300" y="16351676"/>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63926</xdr:rowOff>
    </xdr:from>
    <xdr:to>
      <xdr:col>11</xdr:col>
      <xdr:colOff>307975</xdr:colOff>
      <xdr:row>95</xdr:row>
      <xdr:rowOff>96304</xdr:rowOff>
    </xdr:to>
    <xdr:cxnSp macro="">
      <xdr:nvCxnSpPr>
        <xdr:cNvPr id="466" name="直線コネクタ 465"/>
        <xdr:cNvCxnSpPr/>
      </xdr:nvCxnSpPr>
      <xdr:spPr>
        <a:xfrm flipV="1">
          <a:off x="6972300" y="16351676"/>
          <a:ext cx="8890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35820</xdr:rowOff>
    </xdr:from>
    <xdr:to>
      <xdr:col>15</xdr:col>
      <xdr:colOff>231775</xdr:colOff>
      <xdr:row>95</xdr:row>
      <xdr:rowOff>137420</xdr:rowOff>
    </xdr:to>
    <xdr:sp macro="" textlink="">
      <xdr:nvSpPr>
        <xdr:cNvPr id="476" name="円/楕円 475"/>
        <xdr:cNvSpPr/>
      </xdr:nvSpPr>
      <xdr:spPr>
        <a:xfrm>
          <a:off x="10426700" y="16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14247</xdr:rowOff>
    </xdr:from>
    <xdr:ext cx="534377" cy="259045"/>
    <xdr:sp macro="" textlink="">
      <xdr:nvSpPr>
        <xdr:cNvPr id="477" name="土木費該当値テキスト"/>
        <xdr:cNvSpPr txBox="1"/>
      </xdr:nvSpPr>
      <xdr:spPr>
        <a:xfrm>
          <a:off x="10528300" y="163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84,466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110342</xdr:rowOff>
    </xdr:from>
    <xdr:to>
      <xdr:col>14</xdr:col>
      <xdr:colOff>79375</xdr:colOff>
      <xdr:row>95</xdr:row>
      <xdr:rowOff>40492</xdr:rowOff>
    </xdr:to>
    <xdr:sp macro="" textlink="">
      <xdr:nvSpPr>
        <xdr:cNvPr id="478" name="円/楕円 477"/>
        <xdr:cNvSpPr/>
      </xdr:nvSpPr>
      <xdr:spPr>
        <a:xfrm>
          <a:off x="9588500" y="162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57019</xdr:rowOff>
    </xdr:from>
    <xdr:ext cx="534377" cy="259045"/>
    <xdr:sp macro="" textlink="">
      <xdr:nvSpPr>
        <xdr:cNvPr id="479" name="テキスト ボックス 478"/>
        <xdr:cNvSpPr txBox="1"/>
      </xdr:nvSpPr>
      <xdr:spPr>
        <a:xfrm>
          <a:off x="9372111" y="160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97,186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13821</xdr:rowOff>
    </xdr:from>
    <xdr:to>
      <xdr:col>12</xdr:col>
      <xdr:colOff>561975</xdr:colOff>
      <xdr:row>95</xdr:row>
      <xdr:rowOff>115421</xdr:rowOff>
    </xdr:to>
    <xdr:sp macro="" textlink="">
      <xdr:nvSpPr>
        <xdr:cNvPr id="480" name="円/楕円 479"/>
        <xdr:cNvSpPr/>
      </xdr:nvSpPr>
      <xdr:spPr>
        <a:xfrm>
          <a:off x="8699500" y="163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106548</xdr:rowOff>
    </xdr:from>
    <xdr:ext cx="534377" cy="259045"/>
    <xdr:sp macro="" textlink="">
      <xdr:nvSpPr>
        <xdr:cNvPr id="481" name="テキスト ボックス 480"/>
        <xdr:cNvSpPr txBox="1"/>
      </xdr:nvSpPr>
      <xdr:spPr>
        <a:xfrm>
          <a:off x="8483111" y="1639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87,353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13126</xdr:rowOff>
    </xdr:from>
    <xdr:to>
      <xdr:col>11</xdr:col>
      <xdr:colOff>358775</xdr:colOff>
      <xdr:row>95</xdr:row>
      <xdr:rowOff>114726</xdr:rowOff>
    </xdr:to>
    <xdr:sp macro="" textlink="">
      <xdr:nvSpPr>
        <xdr:cNvPr id="482" name="円/楕円 481"/>
        <xdr:cNvSpPr/>
      </xdr:nvSpPr>
      <xdr:spPr>
        <a:xfrm>
          <a:off x="7810500" y="1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131253</xdr:rowOff>
    </xdr:from>
    <xdr:ext cx="534377" cy="259045"/>
    <xdr:sp macro="" textlink="">
      <xdr:nvSpPr>
        <xdr:cNvPr id="483" name="テキスト ボックス 482"/>
        <xdr:cNvSpPr txBox="1"/>
      </xdr:nvSpPr>
      <xdr:spPr>
        <a:xfrm>
          <a:off x="7594111" y="1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45504</xdr:rowOff>
    </xdr:from>
    <xdr:to>
      <xdr:col>10</xdr:col>
      <xdr:colOff>155575</xdr:colOff>
      <xdr:row>95</xdr:row>
      <xdr:rowOff>147104</xdr:rowOff>
    </xdr:to>
    <xdr:sp macro="" textlink="">
      <xdr:nvSpPr>
        <xdr:cNvPr id="484" name="円/楕円 483"/>
        <xdr:cNvSpPr/>
      </xdr:nvSpPr>
      <xdr:spPr>
        <a:xfrm>
          <a:off x="6921500" y="163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163631</xdr:rowOff>
    </xdr:from>
    <xdr:ext cx="534377" cy="259045"/>
    <xdr:sp macro="" textlink="">
      <xdr:nvSpPr>
        <xdr:cNvPr id="485" name="テキスト ボックス 484"/>
        <xdr:cNvSpPr txBox="1"/>
      </xdr:nvSpPr>
      <xdr:spPr>
        <a:xfrm>
          <a:off x="6705111" y="161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53906</xdr:rowOff>
    </xdr:from>
    <xdr:to>
      <xdr:col>23</xdr:col>
      <xdr:colOff>517525</xdr:colOff>
      <xdr:row>37</xdr:row>
      <xdr:rowOff>14290</xdr:rowOff>
    </xdr:to>
    <xdr:cxnSp macro="">
      <xdr:nvCxnSpPr>
        <xdr:cNvPr id="514" name="直線コネクタ 513"/>
        <xdr:cNvCxnSpPr/>
      </xdr:nvCxnSpPr>
      <xdr:spPr>
        <a:xfrm>
          <a:off x="15481300" y="6226106"/>
          <a:ext cx="838200" cy="13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53906</xdr:rowOff>
    </xdr:from>
    <xdr:to>
      <xdr:col>22</xdr:col>
      <xdr:colOff>365125</xdr:colOff>
      <xdr:row>37</xdr:row>
      <xdr:rowOff>16157</xdr:rowOff>
    </xdr:to>
    <xdr:cxnSp macro="">
      <xdr:nvCxnSpPr>
        <xdr:cNvPr id="517" name="直線コネクタ 516"/>
        <xdr:cNvCxnSpPr/>
      </xdr:nvCxnSpPr>
      <xdr:spPr>
        <a:xfrm flipV="1">
          <a:off x="14592300" y="6226106"/>
          <a:ext cx="889000" cy="1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12134</xdr:rowOff>
    </xdr:from>
    <xdr:to>
      <xdr:col>21</xdr:col>
      <xdr:colOff>161925</xdr:colOff>
      <xdr:row>37</xdr:row>
      <xdr:rowOff>16157</xdr:rowOff>
    </xdr:to>
    <xdr:cxnSp macro="">
      <xdr:nvCxnSpPr>
        <xdr:cNvPr id="520" name="直線コネクタ 519"/>
        <xdr:cNvCxnSpPr/>
      </xdr:nvCxnSpPr>
      <xdr:spPr>
        <a:xfrm>
          <a:off x="13703300" y="6355784"/>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12134</xdr:rowOff>
    </xdr:from>
    <xdr:to>
      <xdr:col>19</xdr:col>
      <xdr:colOff>644525</xdr:colOff>
      <xdr:row>37</xdr:row>
      <xdr:rowOff>25446</xdr:rowOff>
    </xdr:to>
    <xdr:cxnSp macro="">
      <xdr:nvCxnSpPr>
        <xdr:cNvPr id="523" name="直線コネクタ 522"/>
        <xdr:cNvCxnSpPr/>
      </xdr:nvCxnSpPr>
      <xdr:spPr>
        <a:xfrm flipV="1">
          <a:off x="12814300" y="6355784"/>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134940</xdr:rowOff>
    </xdr:from>
    <xdr:to>
      <xdr:col>23</xdr:col>
      <xdr:colOff>568325</xdr:colOff>
      <xdr:row>37</xdr:row>
      <xdr:rowOff>65090</xdr:rowOff>
    </xdr:to>
    <xdr:sp macro="" textlink="">
      <xdr:nvSpPr>
        <xdr:cNvPr id="533" name="円/楕円 532"/>
        <xdr:cNvSpPr/>
      </xdr:nvSpPr>
      <xdr:spPr>
        <a:xfrm>
          <a:off x="16268700" y="63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157817</xdr:rowOff>
    </xdr:from>
    <xdr:ext cx="534377" cy="259045"/>
    <xdr:sp macro="" textlink="">
      <xdr:nvSpPr>
        <xdr:cNvPr id="534" name="消防費該当値テキスト"/>
        <xdr:cNvSpPr txBox="1"/>
      </xdr:nvSpPr>
      <xdr:spPr>
        <a:xfrm>
          <a:off x="16370300" y="61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3106</xdr:rowOff>
    </xdr:from>
    <xdr:to>
      <xdr:col>22</xdr:col>
      <xdr:colOff>415925</xdr:colOff>
      <xdr:row>36</xdr:row>
      <xdr:rowOff>104706</xdr:rowOff>
    </xdr:to>
    <xdr:sp macro="" textlink="">
      <xdr:nvSpPr>
        <xdr:cNvPr id="535" name="円/楕円 534"/>
        <xdr:cNvSpPr/>
      </xdr:nvSpPr>
      <xdr:spPr>
        <a:xfrm>
          <a:off x="15430500" y="61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121233</xdr:rowOff>
    </xdr:from>
    <xdr:ext cx="534377" cy="259045"/>
    <xdr:sp macro="" textlink="">
      <xdr:nvSpPr>
        <xdr:cNvPr id="536" name="テキスト ボックス 535"/>
        <xdr:cNvSpPr txBox="1"/>
      </xdr:nvSpPr>
      <xdr:spPr>
        <a:xfrm>
          <a:off x="15214111" y="59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136807</xdr:rowOff>
    </xdr:from>
    <xdr:to>
      <xdr:col>21</xdr:col>
      <xdr:colOff>212725</xdr:colOff>
      <xdr:row>37</xdr:row>
      <xdr:rowOff>66957</xdr:rowOff>
    </xdr:to>
    <xdr:sp macro="" textlink="">
      <xdr:nvSpPr>
        <xdr:cNvPr id="537" name="円/楕円 536"/>
        <xdr:cNvSpPr/>
      </xdr:nvSpPr>
      <xdr:spPr>
        <a:xfrm>
          <a:off x="14541500" y="63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83484</xdr:rowOff>
    </xdr:from>
    <xdr:ext cx="534377" cy="259045"/>
    <xdr:sp macro="" textlink="">
      <xdr:nvSpPr>
        <xdr:cNvPr id="538" name="テキスト ボックス 537"/>
        <xdr:cNvSpPr txBox="1"/>
      </xdr:nvSpPr>
      <xdr:spPr>
        <a:xfrm>
          <a:off x="14325111" y="60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132784</xdr:rowOff>
    </xdr:from>
    <xdr:to>
      <xdr:col>20</xdr:col>
      <xdr:colOff>9525</xdr:colOff>
      <xdr:row>37</xdr:row>
      <xdr:rowOff>62934</xdr:rowOff>
    </xdr:to>
    <xdr:sp macro="" textlink="">
      <xdr:nvSpPr>
        <xdr:cNvPr id="539" name="円/楕円 538"/>
        <xdr:cNvSpPr/>
      </xdr:nvSpPr>
      <xdr:spPr>
        <a:xfrm>
          <a:off x="13652500" y="63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79461</xdr:rowOff>
    </xdr:from>
    <xdr:ext cx="534377" cy="259045"/>
    <xdr:sp macro="" textlink="">
      <xdr:nvSpPr>
        <xdr:cNvPr id="540" name="テキスト ボックス 539"/>
        <xdr:cNvSpPr txBox="1"/>
      </xdr:nvSpPr>
      <xdr:spPr>
        <a:xfrm>
          <a:off x="13436111" y="60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146096</xdr:rowOff>
    </xdr:from>
    <xdr:to>
      <xdr:col>18</xdr:col>
      <xdr:colOff>492125</xdr:colOff>
      <xdr:row>37</xdr:row>
      <xdr:rowOff>76246</xdr:rowOff>
    </xdr:to>
    <xdr:sp macro="" textlink="">
      <xdr:nvSpPr>
        <xdr:cNvPr id="541" name="円/楕円 540"/>
        <xdr:cNvSpPr/>
      </xdr:nvSpPr>
      <xdr:spPr>
        <a:xfrm>
          <a:off x="12763500" y="63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92773</xdr:rowOff>
    </xdr:from>
    <xdr:ext cx="534377" cy="259045"/>
    <xdr:sp macro="" textlink="">
      <xdr:nvSpPr>
        <xdr:cNvPr id="542" name="テキスト ボックス 541"/>
        <xdr:cNvSpPr txBox="1"/>
      </xdr:nvSpPr>
      <xdr:spPr>
        <a:xfrm>
          <a:off x="12547111" y="60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156818</xdr:rowOff>
    </xdr:from>
    <xdr:to>
      <xdr:col>23</xdr:col>
      <xdr:colOff>517525</xdr:colOff>
      <xdr:row>55</xdr:row>
      <xdr:rowOff>15739</xdr:rowOff>
    </xdr:to>
    <xdr:cxnSp macro="">
      <xdr:nvCxnSpPr>
        <xdr:cNvPr id="569" name="直線コネクタ 568"/>
        <xdr:cNvCxnSpPr/>
      </xdr:nvCxnSpPr>
      <xdr:spPr>
        <a:xfrm flipV="1">
          <a:off x="15481300" y="9415118"/>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15739</xdr:rowOff>
    </xdr:from>
    <xdr:to>
      <xdr:col>22</xdr:col>
      <xdr:colOff>365125</xdr:colOff>
      <xdr:row>55</xdr:row>
      <xdr:rowOff>90245</xdr:rowOff>
    </xdr:to>
    <xdr:cxnSp macro="">
      <xdr:nvCxnSpPr>
        <xdr:cNvPr id="572" name="直線コネクタ 571"/>
        <xdr:cNvCxnSpPr/>
      </xdr:nvCxnSpPr>
      <xdr:spPr>
        <a:xfrm flipV="1">
          <a:off x="14592300" y="9445489"/>
          <a:ext cx="8890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90245</xdr:rowOff>
    </xdr:from>
    <xdr:to>
      <xdr:col>21</xdr:col>
      <xdr:colOff>161925</xdr:colOff>
      <xdr:row>55</xdr:row>
      <xdr:rowOff>146302</xdr:rowOff>
    </xdr:to>
    <xdr:cxnSp macro="">
      <xdr:nvCxnSpPr>
        <xdr:cNvPr id="575" name="直線コネクタ 574"/>
        <xdr:cNvCxnSpPr/>
      </xdr:nvCxnSpPr>
      <xdr:spPr>
        <a:xfrm flipV="1">
          <a:off x="13703300" y="9519995"/>
          <a:ext cx="889000" cy="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79469</xdr:rowOff>
    </xdr:from>
    <xdr:to>
      <xdr:col>19</xdr:col>
      <xdr:colOff>644525</xdr:colOff>
      <xdr:row>55</xdr:row>
      <xdr:rowOff>146302</xdr:rowOff>
    </xdr:to>
    <xdr:cxnSp macro="">
      <xdr:nvCxnSpPr>
        <xdr:cNvPr id="578" name="直線コネクタ 577"/>
        <xdr:cNvCxnSpPr/>
      </xdr:nvCxnSpPr>
      <xdr:spPr>
        <a:xfrm>
          <a:off x="12814300" y="9509219"/>
          <a:ext cx="889000" cy="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106018</xdr:rowOff>
    </xdr:from>
    <xdr:to>
      <xdr:col>23</xdr:col>
      <xdr:colOff>568325</xdr:colOff>
      <xdr:row>55</xdr:row>
      <xdr:rowOff>36168</xdr:rowOff>
    </xdr:to>
    <xdr:sp macro="" textlink="">
      <xdr:nvSpPr>
        <xdr:cNvPr id="588" name="円/楕円 587"/>
        <xdr:cNvSpPr/>
      </xdr:nvSpPr>
      <xdr:spPr>
        <a:xfrm>
          <a:off x="16268700" y="93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128895</xdr:rowOff>
    </xdr:from>
    <xdr:ext cx="599010" cy="259045"/>
    <xdr:sp macro="" textlink="">
      <xdr:nvSpPr>
        <xdr:cNvPr id="589" name="教育費該当値テキスト"/>
        <xdr:cNvSpPr txBox="1"/>
      </xdr:nvSpPr>
      <xdr:spPr>
        <a:xfrm>
          <a:off x="16370300" y="92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146,256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136389</xdr:rowOff>
    </xdr:from>
    <xdr:to>
      <xdr:col>22</xdr:col>
      <xdr:colOff>415925</xdr:colOff>
      <xdr:row>55</xdr:row>
      <xdr:rowOff>66539</xdr:rowOff>
    </xdr:to>
    <xdr:sp macro="" textlink="">
      <xdr:nvSpPr>
        <xdr:cNvPr id="590" name="円/楕円 589"/>
        <xdr:cNvSpPr/>
      </xdr:nvSpPr>
      <xdr:spPr>
        <a:xfrm>
          <a:off x="15430500" y="9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83066</xdr:rowOff>
    </xdr:from>
    <xdr:ext cx="599010" cy="259045"/>
    <xdr:sp macro="" textlink="">
      <xdr:nvSpPr>
        <xdr:cNvPr id="591" name="テキスト ボックス 590"/>
        <xdr:cNvSpPr txBox="1"/>
      </xdr:nvSpPr>
      <xdr:spPr>
        <a:xfrm>
          <a:off x="15181794" y="91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39445</xdr:rowOff>
    </xdr:from>
    <xdr:to>
      <xdr:col>21</xdr:col>
      <xdr:colOff>212725</xdr:colOff>
      <xdr:row>55</xdr:row>
      <xdr:rowOff>141045</xdr:rowOff>
    </xdr:to>
    <xdr:sp macro="" textlink="">
      <xdr:nvSpPr>
        <xdr:cNvPr id="592" name="円/楕円 591"/>
        <xdr:cNvSpPr/>
      </xdr:nvSpPr>
      <xdr:spPr>
        <a:xfrm>
          <a:off x="14541500" y="94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157572</xdr:rowOff>
    </xdr:from>
    <xdr:ext cx="599010" cy="259045"/>
    <xdr:sp macro="" textlink="">
      <xdr:nvSpPr>
        <xdr:cNvPr id="593" name="テキスト ボックス 592"/>
        <xdr:cNvSpPr txBox="1"/>
      </xdr:nvSpPr>
      <xdr:spPr>
        <a:xfrm>
          <a:off x="14292794" y="924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95502</xdr:rowOff>
    </xdr:from>
    <xdr:to>
      <xdr:col>20</xdr:col>
      <xdr:colOff>9525</xdr:colOff>
      <xdr:row>56</xdr:row>
      <xdr:rowOff>25652</xdr:rowOff>
    </xdr:to>
    <xdr:sp macro="" textlink="">
      <xdr:nvSpPr>
        <xdr:cNvPr id="594" name="円/楕円 593"/>
        <xdr:cNvSpPr/>
      </xdr:nvSpPr>
      <xdr:spPr>
        <a:xfrm>
          <a:off x="13652500" y="95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42179</xdr:rowOff>
    </xdr:from>
    <xdr:ext cx="599010" cy="259045"/>
    <xdr:sp macro="" textlink="">
      <xdr:nvSpPr>
        <xdr:cNvPr id="595" name="テキスト ボックス 594"/>
        <xdr:cNvSpPr txBox="1"/>
      </xdr:nvSpPr>
      <xdr:spPr>
        <a:xfrm>
          <a:off x="13403794" y="930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28669</xdr:rowOff>
    </xdr:from>
    <xdr:to>
      <xdr:col>18</xdr:col>
      <xdr:colOff>492125</xdr:colOff>
      <xdr:row>55</xdr:row>
      <xdr:rowOff>130269</xdr:rowOff>
    </xdr:to>
    <xdr:sp macro="" textlink="">
      <xdr:nvSpPr>
        <xdr:cNvPr id="596" name="円/楕円 595"/>
        <xdr:cNvSpPr/>
      </xdr:nvSpPr>
      <xdr:spPr>
        <a:xfrm>
          <a:off x="12763500" y="94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146796</xdr:rowOff>
    </xdr:from>
    <xdr:ext cx="599010" cy="259045"/>
    <xdr:sp macro="" textlink="">
      <xdr:nvSpPr>
        <xdr:cNvPr id="597" name="テキスト ボックス 596"/>
        <xdr:cNvSpPr txBox="1"/>
      </xdr:nvSpPr>
      <xdr:spPr>
        <a:xfrm>
          <a:off x="12514794" y="92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139489</xdr:rowOff>
    </xdr:from>
    <xdr:to>
      <xdr:col>23</xdr:col>
      <xdr:colOff>517525</xdr:colOff>
      <xdr:row>78</xdr:row>
      <xdr:rowOff>139494</xdr:rowOff>
    </xdr:to>
    <xdr:cxnSp macro="">
      <xdr:nvCxnSpPr>
        <xdr:cNvPr id="624" name="直線コネクタ 623"/>
        <xdr:cNvCxnSpPr/>
      </xdr:nvCxnSpPr>
      <xdr:spPr>
        <a:xfrm flipV="1">
          <a:off x="15481300" y="13512589"/>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124050</xdr:rowOff>
    </xdr:from>
    <xdr:to>
      <xdr:col>22</xdr:col>
      <xdr:colOff>365125</xdr:colOff>
      <xdr:row>78</xdr:row>
      <xdr:rowOff>139494</xdr:rowOff>
    </xdr:to>
    <xdr:cxnSp macro="">
      <xdr:nvCxnSpPr>
        <xdr:cNvPr id="627" name="直線コネクタ 626"/>
        <xdr:cNvCxnSpPr/>
      </xdr:nvCxnSpPr>
      <xdr:spPr>
        <a:xfrm>
          <a:off x="14592300" y="13497150"/>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124050</xdr:rowOff>
    </xdr:from>
    <xdr:to>
      <xdr:col>21</xdr:col>
      <xdr:colOff>161925</xdr:colOff>
      <xdr:row>78</xdr:row>
      <xdr:rowOff>129459</xdr:rowOff>
    </xdr:to>
    <xdr:cxnSp macro="">
      <xdr:nvCxnSpPr>
        <xdr:cNvPr id="630" name="直線コネクタ 629"/>
        <xdr:cNvCxnSpPr/>
      </xdr:nvCxnSpPr>
      <xdr:spPr>
        <a:xfrm flipV="1">
          <a:off x="13703300" y="1349715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129459</xdr:rowOff>
    </xdr:from>
    <xdr:to>
      <xdr:col>19</xdr:col>
      <xdr:colOff>644525</xdr:colOff>
      <xdr:row>78</xdr:row>
      <xdr:rowOff>133559</xdr:rowOff>
    </xdr:to>
    <xdr:cxnSp macro="">
      <xdr:nvCxnSpPr>
        <xdr:cNvPr id="633" name="直線コネクタ 632"/>
        <xdr:cNvCxnSpPr/>
      </xdr:nvCxnSpPr>
      <xdr:spPr>
        <a:xfrm flipV="1">
          <a:off x="12814300" y="13502559"/>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88689</xdr:rowOff>
    </xdr:from>
    <xdr:to>
      <xdr:col>23</xdr:col>
      <xdr:colOff>568325</xdr:colOff>
      <xdr:row>79</xdr:row>
      <xdr:rowOff>18839</xdr:rowOff>
    </xdr:to>
    <xdr:sp macro="" textlink="">
      <xdr:nvSpPr>
        <xdr:cNvPr id="643" name="円/楕円 642"/>
        <xdr:cNvSpPr/>
      </xdr:nvSpPr>
      <xdr:spPr>
        <a:xfrm>
          <a:off x="162687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17738</xdr:rowOff>
    </xdr:from>
    <xdr:ext cx="313932" cy="259045"/>
    <xdr:sp macro="" textlink="">
      <xdr:nvSpPr>
        <xdr:cNvPr id="644" name="災害復旧費該当値テキスト"/>
        <xdr:cNvSpPr txBox="1"/>
      </xdr:nvSpPr>
      <xdr:spPr>
        <a:xfrm>
          <a:off x="16370300" y="133908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88694</xdr:rowOff>
    </xdr:from>
    <xdr:to>
      <xdr:col>22</xdr:col>
      <xdr:colOff>415925</xdr:colOff>
      <xdr:row>79</xdr:row>
      <xdr:rowOff>18844</xdr:rowOff>
    </xdr:to>
    <xdr:sp macro="" textlink="">
      <xdr:nvSpPr>
        <xdr:cNvPr id="645" name="円/楕円 644"/>
        <xdr:cNvSpPr/>
      </xdr:nvSpPr>
      <xdr:spPr>
        <a:xfrm>
          <a:off x="15430500" y="134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9971</xdr:rowOff>
    </xdr:from>
    <xdr:ext cx="313932" cy="259045"/>
    <xdr:sp macro="" textlink="">
      <xdr:nvSpPr>
        <xdr:cNvPr id="646" name="テキスト ボックス 645"/>
        <xdr:cNvSpPr txBox="1"/>
      </xdr:nvSpPr>
      <xdr:spPr>
        <a:xfrm>
          <a:off x="15324333" y="13554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73250</xdr:rowOff>
    </xdr:from>
    <xdr:to>
      <xdr:col>21</xdr:col>
      <xdr:colOff>212725</xdr:colOff>
      <xdr:row>79</xdr:row>
      <xdr:rowOff>3400</xdr:rowOff>
    </xdr:to>
    <xdr:sp macro="" textlink="">
      <xdr:nvSpPr>
        <xdr:cNvPr id="647" name="円/楕円 646"/>
        <xdr:cNvSpPr/>
      </xdr:nvSpPr>
      <xdr:spPr>
        <a:xfrm>
          <a:off x="14541500" y="134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165977</xdr:rowOff>
    </xdr:from>
    <xdr:ext cx="469744" cy="259045"/>
    <xdr:sp macro="" textlink="">
      <xdr:nvSpPr>
        <xdr:cNvPr id="648" name="テキスト ボックス 647"/>
        <xdr:cNvSpPr txBox="1"/>
      </xdr:nvSpPr>
      <xdr:spPr>
        <a:xfrm>
          <a:off x="14357427" y="1353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78659</xdr:rowOff>
    </xdr:from>
    <xdr:to>
      <xdr:col>20</xdr:col>
      <xdr:colOff>9525</xdr:colOff>
      <xdr:row>79</xdr:row>
      <xdr:rowOff>8809</xdr:rowOff>
    </xdr:to>
    <xdr:sp macro="" textlink="">
      <xdr:nvSpPr>
        <xdr:cNvPr id="649" name="円/楕円 648"/>
        <xdr:cNvSpPr/>
      </xdr:nvSpPr>
      <xdr:spPr>
        <a:xfrm>
          <a:off x="13652500" y="134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171386</xdr:rowOff>
    </xdr:from>
    <xdr:ext cx="469744" cy="259045"/>
    <xdr:sp macro="" textlink="">
      <xdr:nvSpPr>
        <xdr:cNvPr id="650" name="テキスト ボックス 649"/>
        <xdr:cNvSpPr txBox="1"/>
      </xdr:nvSpPr>
      <xdr:spPr>
        <a:xfrm>
          <a:off x="13468427" y="1354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82759</xdr:rowOff>
    </xdr:from>
    <xdr:to>
      <xdr:col>18</xdr:col>
      <xdr:colOff>492125</xdr:colOff>
      <xdr:row>79</xdr:row>
      <xdr:rowOff>12909</xdr:rowOff>
    </xdr:to>
    <xdr:sp macro="" textlink="">
      <xdr:nvSpPr>
        <xdr:cNvPr id="651" name="円/楕円 650"/>
        <xdr:cNvSpPr/>
      </xdr:nvSpPr>
      <xdr:spPr>
        <a:xfrm>
          <a:off x="12763500" y="134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4036</xdr:rowOff>
    </xdr:from>
    <xdr:ext cx="469744" cy="259045"/>
    <xdr:sp macro="" textlink="">
      <xdr:nvSpPr>
        <xdr:cNvPr id="652" name="テキスト ボックス 651"/>
        <xdr:cNvSpPr txBox="1"/>
      </xdr:nvSpPr>
      <xdr:spPr>
        <a:xfrm>
          <a:off x="12579427" y="135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166391</xdr:rowOff>
    </xdr:from>
    <xdr:to>
      <xdr:col>23</xdr:col>
      <xdr:colOff>517525</xdr:colOff>
      <xdr:row>95</xdr:row>
      <xdr:rowOff>91804</xdr:rowOff>
    </xdr:to>
    <xdr:cxnSp macro="">
      <xdr:nvCxnSpPr>
        <xdr:cNvPr id="679" name="直線コネクタ 678"/>
        <xdr:cNvCxnSpPr/>
      </xdr:nvCxnSpPr>
      <xdr:spPr>
        <a:xfrm>
          <a:off x="15481300" y="16282691"/>
          <a:ext cx="8382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159981</xdr:rowOff>
    </xdr:from>
    <xdr:to>
      <xdr:col>22</xdr:col>
      <xdr:colOff>365125</xdr:colOff>
      <xdr:row>94</xdr:row>
      <xdr:rowOff>166391</xdr:rowOff>
    </xdr:to>
    <xdr:cxnSp macro="">
      <xdr:nvCxnSpPr>
        <xdr:cNvPr id="682" name="直線コネクタ 681"/>
        <xdr:cNvCxnSpPr/>
      </xdr:nvCxnSpPr>
      <xdr:spPr>
        <a:xfrm>
          <a:off x="14592300" y="16276281"/>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159981</xdr:rowOff>
    </xdr:from>
    <xdr:to>
      <xdr:col>21</xdr:col>
      <xdr:colOff>161925</xdr:colOff>
      <xdr:row>94</xdr:row>
      <xdr:rowOff>160173</xdr:rowOff>
    </xdr:to>
    <xdr:cxnSp macro="">
      <xdr:nvCxnSpPr>
        <xdr:cNvPr id="685" name="直線コネクタ 684"/>
        <xdr:cNvCxnSpPr/>
      </xdr:nvCxnSpPr>
      <xdr:spPr>
        <a:xfrm flipV="1">
          <a:off x="13703300" y="16276281"/>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92353</xdr:rowOff>
    </xdr:from>
    <xdr:to>
      <xdr:col>19</xdr:col>
      <xdr:colOff>644525</xdr:colOff>
      <xdr:row>94</xdr:row>
      <xdr:rowOff>160173</xdr:rowOff>
    </xdr:to>
    <xdr:cxnSp macro="">
      <xdr:nvCxnSpPr>
        <xdr:cNvPr id="688" name="直線コネクタ 687"/>
        <xdr:cNvCxnSpPr/>
      </xdr:nvCxnSpPr>
      <xdr:spPr>
        <a:xfrm>
          <a:off x="12814300" y="16208653"/>
          <a:ext cx="889000" cy="6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41004</xdr:rowOff>
    </xdr:from>
    <xdr:to>
      <xdr:col>23</xdr:col>
      <xdr:colOff>568325</xdr:colOff>
      <xdr:row>95</xdr:row>
      <xdr:rowOff>142604</xdr:rowOff>
    </xdr:to>
    <xdr:sp macro="" textlink="">
      <xdr:nvSpPr>
        <xdr:cNvPr id="698" name="円/楕円 697"/>
        <xdr:cNvSpPr/>
      </xdr:nvSpPr>
      <xdr:spPr>
        <a:xfrm>
          <a:off x="16268700" y="163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63881</xdr:rowOff>
    </xdr:from>
    <xdr:ext cx="599010" cy="259045"/>
    <xdr:sp macro="" textlink="">
      <xdr:nvSpPr>
        <xdr:cNvPr id="699" name="公債費該当値テキスト"/>
        <xdr:cNvSpPr txBox="1"/>
      </xdr:nvSpPr>
      <xdr:spPr>
        <a:xfrm>
          <a:off x="16370300" y="1618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122,976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115591</xdr:rowOff>
    </xdr:from>
    <xdr:to>
      <xdr:col>22</xdr:col>
      <xdr:colOff>415925</xdr:colOff>
      <xdr:row>95</xdr:row>
      <xdr:rowOff>45741</xdr:rowOff>
    </xdr:to>
    <xdr:sp macro="" textlink="">
      <xdr:nvSpPr>
        <xdr:cNvPr id="700" name="円/楕円 699"/>
        <xdr:cNvSpPr/>
      </xdr:nvSpPr>
      <xdr:spPr>
        <a:xfrm>
          <a:off x="15430500" y="162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62268</xdr:rowOff>
    </xdr:from>
    <xdr:ext cx="599010" cy="259045"/>
    <xdr:sp macro="" textlink="">
      <xdr:nvSpPr>
        <xdr:cNvPr id="701" name="テキスト ボックス 700"/>
        <xdr:cNvSpPr txBox="1"/>
      </xdr:nvSpPr>
      <xdr:spPr>
        <a:xfrm>
          <a:off x="15181794" y="160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109181</xdr:rowOff>
    </xdr:from>
    <xdr:to>
      <xdr:col>21</xdr:col>
      <xdr:colOff>212725</xdr:colOff>
      <xdr:row>95</xdr:row>
      <xdr:rowOff>39331</xdr:rowOff>
    </xdr:to>
    <xdr:sp macro="" textlink="">
      <xdr:nvSpPr>
        <xdr:cNvPr id="702" name="円/楕円 701"/>
        <xdr:cNvSpPr/>
      </xdr:nvSpPr>
      <xdr:spPr>
        <a:xfrm>
          <a:off x="14541500" y="162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55858</xdr:rowOff>
    </xdr:from>
    <xdr:ext cx="599010" cy="259045"/>
    <xdr:sp macro="" textlink="">
      <xdr:nvSpPr>
        <xdr:cNvPr id="703" name="テキスト ボックス 702"/>
        <xdr:cNvSpPr txBox="1"/>
      </xdr:nvSpPr>
      <xdr:spPr>
        <a:xfrm>
          <a:off x="14292794" y="160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109373</xdr:rowOff>
    </xdr:from>
    <xdr:to>
      <xdr:col>20</xdr:col>
      <xdr:colOff>9525</xdr:colOff>
      <xdr:row>95</xdr:row>
      <xdr:rowOff>39523</xdr:rowOff>
    </xdr:to>
    <xdr:sp macro="" textlink="">
      <xdr:nvSpPr>
        <xdr:cNvPr id="704" name="円/楕円 703"/>
        <xdr:cNvSpPr/>
      </xdr:nvSpPr>
      <xdr:spPr>
        <a:xfrm>
          <a:off x="13652500" y="162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56050</xdr:rowOff>
    </xdr:from>
    <xdr:ext cx="599010" cy="259045"/>
    <xdr:sp macro="" textlink="">
      <xdr:nvSpPr>
        <xdr:cNvPr id="705" name="テキスト ボックス 704"/>
        <xdr:cNvSpPr txBox="1"/>
      </xdr:nvSpPr>
      <xdr:spPr>
        <a:xfrm>
          <a:off x="13403794" y="1600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145,522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41553</xdr:rowOff>
    </xdr:from>
    <xdr:to>
      <xdr:col>18</xdr:col>
      <xdr:colOff>492125</xdr:colOff>
      <xdr:row>94</xdr:row>
      <xdr:rowOff>143153</xdr:rowOff>
    </xdr:to>
    <xdr:sp macro="" textlink="">
      <xdr:nvSpPr>
        <xdr:cNvPr id="706" name="円/楕円 705"/>
        <xdr:cNvSpPr/>
      </xdr:nvSpPr>
      <xdr:spPr>
        <a:xfrm>
          <a:off x="12763500" y="161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159680</xdr:rowOff>
    </xdr:from>
    <xdr:ext cx="599010" cy="259045"/>
    <xdr:sp macro="" textlink="">
      <xdr:nvSpPr>
        <xdr:cNvPr id="707" name="テキスト ボックス 706"/>
        <xdr:cNvSpPr txBox="1"/>
      </xdr:nvSpPr>
      <xdr:spPr>
        <a:xfrm>
          <a:off x="12514794" y="1593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類似団体平均値と比べ差が大きい費目は、衛生費と教育費となっている。</a:t>
          </a:r>
        </a:p>
        <a:p>
          <a:r>
            <a:rPr kumimoji="1" lang="ja-JP" altLang="en-US" sz="1300">
              <a:latin typeface="ＭＳ Ｐゴシック"/>
            </a:rPr>
            <a:t>衛生費については、簡易水道会計及び病院会計への繰出金が増の要因であり、教育費については、振内中学校耐震補強事業が増の要因となっている。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a:t>
          </a:r>
          <a:r>
            <a:rPr kumimoji="1" lang="en-US" altLang="ja-JP" sz="1400">
              <a:latin typeface="ＭＳ ゴシック" pitchFamily="49" charset="-128"/>
              <a:ea typeface="ＭＳ ゴシック" pitchFamily="49" charset="-128"/>
            </a:rPr>
            <a:t>1,034,857</a:t>
          </a:r>
          <a:r>
            <a:rPr kumimoji="1" lang="ja-JP" altLang="en-US" sz="1400">
              <a:latin typeface="ＭＳ ゴシック" pitchFamily="49" charset="-128"/>
              <a:ea typeface="ＭＳ ゴシック" pitchFamily="49" charset="-128"/>
            </a:rPr>
            <a:t>千円で前年度比較</a:t>
          </a:r>
          <a:r>
            <a:rPr kumimoji="1" lang="en-US" altLang="ja-JP" sz="1400">
              <a:latin typeface="ＭＳ ゴシック" pitchFamily="49" charset="-128"/>
              <a:ea typeface="ＭＳ ゴシック" pitchFamily="49" charset="-128"/>
            </a:rPr>
            <a:t>83,059</a:t>
          </a:r>
          <a:r>
            <a:rPr kumimoji="1" lang="ja-JP" altLang="en-US" sz="1400">
              <a:latin typeface="ＭＳ ゴシック" pitchFamily="49" charset="-128"/>
              <a:ea typeface="ＭＳ ゴシック" pitchFamily="49" charset="-128"/>
            </a:rPr>
            <a:t>千円の増。</a:t>
          </a:r>
        </a:p>
        <a:p>
          <a:r>
            <a:rPr kumimoji="1" lang="ja-JP" altLang="en-US" sz="1400">
              <a:latin typeface="ＭＳ ゴシック" pitchFamily="49" charset="-128"/>
              <a:ea typeface="ＭＳ ゴシック" pitchFamily="49" charset="-128"/>
            </a:rPr>
            <a:t>実質単年度収支については、</a:t>
          </a:r>
          <a:r>
            <a:rPr kumimoji="1" lang="en-US" altLang="ja-JP" sz="1400">
              <a:latin typeface="ＭＳ ゴシック" pitchFamily="49" charset="-128"/>
              <a:ea typeface="ＭＳ ゴシック" pitchFamily="49" charset="-128"/>
            </a:rPr>
            <a:t>76,303</a:t>
          </a:r>
          <a:r>
            <a:rPr kumimoji="1" lang="ja-JP" altLang="en-US" sz="1400">
              <a:latin typeface="ＭＳ ゴシック" pitchFamily="49" charset="-128"/>
              <a:ea typeface="ＭＳ ゴシック" pitchFamily="49" charset="-128"/>
            </a:rPr>
            <a:t>千円で財政調整基金への積立により、</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各特別会計において、黒字となっているため、連結赤字比率は、算定されないことになる。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5614658</v>
      </c>
      <c r="BO4" s="409"/>
      <c r="BP4" s="409"/>
      <c r="BQ4" s="409"/>
      <c r="BR4" s="409"/>
      <c r="BS4" s="409"/>
      <c r="BT4" s="409"/>
      <c r="BU4" s="410"/>
      <c r="BV4" s="408">
        <v>6420461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1.8</v>
      </c>
      <c r="CU4" s="586"/>
      <c r="CV4" s="586"/>
      <c r="CW4" s="586"/>
      <c r="CX4" s="586"/>
      <c r="CY4" s="586"/>
      <c r="CZ4" s="586"/>
      <c r="DA4" s="587"/>
      <c r="DB4" s="585">
        <v>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5548064</v>
      </c>
      <c r="BO5" s="414"/>
      <c r="BP5" s="414"/>
      <c r="BQ5" s="414"/>
      <c r="BR5" s="414"/>
      <c r="BS5" s="414"/>
      <c r="BT5" s="414"/>
      <c r="BU5" s="415"/>
      <c r="BV5" s="413">
        <v>6347616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77.900000000000006</v>
      </c>
      <c r="CU5" s="384"/>
      <c r="CV5" s="384"/>
      <c r="CW5" s="384"/>
      <c r="CX5" s="384"/>
      <c r="CY5" s="384"/>
      <c r="CZ5" s="384"/>
      <c r="DA5" s="385"/>
      <c r="DB5" s="383">
        <v>83.7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66594</v>
      </c>
      <c r="BO6" s="414"/>
      <c r="BP6" s="414"/>
      <c r="BQ6" s="414"/>
      <c r="BR6" s="414"/>
      <c r="BS6" s="414"/>
      <c r="BT6" s="414"/>
      <c r="BU6" s="415"/>
      <c r="BV6" s="413">
        <v>72845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81.8</v>
      </c>
      <c r="CU6" s="560"/>
      <c r="CV6" s="560"/>
      <c r="CW6" s="560"/>
      <c r="CX6" s="560"/>
      <c r="CY6" s="560"/>
      <c r="CZ6" s="560"/>
      <c r="DA6" s="561"/>
      <c r="DB6" s="559">
        <v>88.2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1005</v>
      </c>
      <c r="BO7" s="414"/>
      <c r="BP7" s="414"/>
      <c r="BQ7" s="414"/>
      <c r="BR7" s="414"/>
      <c r="BS7" s="414"/>
      <c r="BT7" s="414"/>
      <c r="BU7" s="415"/>
      <c r="BV7" s="413">
        <v>500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3597413</v>
      </c>
      <c r="CU7" s="414"/>
      <c r="CV7" s="414"/>
      <c r="CW7" s="414"/>
      <c r="CX7" s="414"/>
      <c r="CY7" s="414"/>
      <c r="CZ7" s="414"/>
      <c r="DA7" s="415"/>
      <c r="DB7" s="413">
        <v>3543623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65589</v>
      </c>
      <c r="BO8" s="414"/>
      <c r="BP8" s="414"/>
      <c r="BQ8" s="414"/>
      <c r="BR8" s="414"/>
      <c r="BS8" s="414"/>
      <c r="BT8" s="414"/>
      <c r="BU8" s="415"/>
      <c r="BV8" s="413">
        <v>72345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5315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-6756</v>
      </c>
      <c r="BO9" s="414"/>
      <c r="BP9" s="414"/>
      <c r="BQ9" s="414"/>
      <c r="BR9" s="414"/>
      <c r="BS9" s="414"/>
      <c r="BT9" s="414"/>
      <c r="BU9" s="415"/>
      <c r="BV9" s="413">
        <v>-14392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13.8</v>
      </c>
      <c r="CU9" s="384"/>
      <c r="CV9" s="384"/>
      <c r="CW9" s="384"/>
      <c r="CX9" s="384"/>
      <c r="CY9" s="384"/>
      <c r="CZ9" s="384"/>
      <c r="DA9" s="385"/>
      <c r="DB9" s="383">
        <v>16.899999999999999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5596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83059</v>
      </c>
      <c r="BO10" s="414"/>
      <c r="BP10" s="414"/>
      <c r="BQ10" s="414"/>
      <c r="BR10" s="414"/>
      <c r="BS10" s="414"/>
      <c r="BT10" s="414"/>
      <c r="BU10" s="415"/>
      <c r="BV10" s="413">
        <v>2997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5309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17640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5254</v>
      </c>
      <c r="S13" s="515"/>
      <c r="T13" s="515"/>
      <c r="U13" s="515"/>
      <c r="V13" s="516"/>
      <c r="W13" s="502" t="s">
        <v>120</v>
      </c>
      <c r="X13" s="426"/>
      <c r="Y13" s="426"/>
      <c r="Z13" s="426"/>
      <c r="AA13" s="426"/>
      <c r="AB13" s="427"/>
      <c r="AC13" s="389">
        <v>1114</v>
      </c>
      <c r="AD13" s="390"/>
      <c r="AE13" s="390"/>
      <c r="AF13" s="390"/>
      <c r="AG13" s="391"/>
      <c r="AH13" s="389">
        <v>1124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76303</v>
      </c>
      <c r="BO13" s="414"/>
      <c r="BP13" s="414"/>
      <c r="BQ13" s="414"/>
      <c r="BR13" s="414"/>
      <c r="BS13" s="414"/>
      <c r="BT13" s="414"/>
      <c r="BU13" s="415"/>
      <c r="BV13" s="413">
        <v>-29035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6.3</v>
      </c>
      <c r="CU13" s="384"/>
      <c r="CV13" s="384"/>
      <c r="CW13" s="384"/>
      <c r="CX13" s="384"/>
      <c r="CY13" s="384"/>
      <c r="CZ13" s="384"/>
      <c r="DA13" s="385"/>
      <c r="DB13" s="383">
        <v>7.5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5416</v>
      </c>
      <c r="S14" s="515"/>
      <c r="T14" s="515"/>
      <c r="U14" s="515"/>
      <c r="V14" s="516"/>
      <c r="W14" s="517"/>
      <c r="X14" s="429"/>
      <c r="Y14" s="429"/>
      <c r="Z14" s="429"/>
      <c r="AA14" s="429"/>
      <c r="AB14" s="430"/>
      <c r="AC14" s="507">
        <v>36.6</v>
      </c>
      <c r="AD14" s="508"/>
      <c r="AE14" s="508"/>
      <c r="AF14" s="508"/>
      <c r="AG14" s="509"/>
      <c r="AH14" s="507">
        <v>34.9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5365</v>
      </c>
      <c r="S15" s="515"/>
      <c r="T15" s="515"/>
      <c r="U15" s="515"/>
      <c r="V15" s="516"/>
      <c r="W15" s="502" t="s">
        <v>127</v>
      </c>
      <c r="X15" s="426"/>
      <c r="Y15" s="426"/>
      <c r="Z15" s="426"/>
      <c r="AA15" s="426"/>
      <c r="AB15" s="427"/>
      <c r="AC15" s="389">
        <v>489</v>
      </c>
      <c r="AD15" s="390"/>
      <c r="AE15" s="390"/>
      <c r="AF15" s="390"/>
      <c r="AG15" s="391"/>
      <c r="AH15" s="389">
        <v>565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551884</v>
      </c>
      <c r="BO15" s="409"/>
      <c r="BP15" s="409"/>
      <c r="BQ15" s="409"/>
      <c r="BR15" s="409"/>
      <c r="BS15" s="409"/>
      <c r="BT15" s="409"/>
      <c r="BU15" s="410"/>
      <c r="BV15" s="408">
        <v>530321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16.100000000000001</v>
      </c>
      <c r="AD16" s="508"/>
      <c r="AE16" s="508"/>
      <c r="AF16" s="508"/>
      <c r="AG16" s="509"/>
      <c r="AH16" s="507">
        <v>17.5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3291729</v>
      </c>
      <c r="BO16" s="414"/>
      <c r="BP16" s="414"/>
      <c r="BQ16" s="414"/>
      <c r="BR16" s="414"/>
      <c r="BS16" s="414"/>
      <c r="BT16" s="414"/>
      <c r="BU16" s="415"/>
      <c r="BV16" s="413">
        <v>3232645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1440</v>
      </c>
      <c r="AD17" s="390"/>
      <c r="AE17" s="390"/>
      <c r="AF17" s="390"/>
      <c r="AG17" s="391"/>
      <c r="AH17" s="389">
        <v>1536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681873</v>
      </c>
      <c r="BO17" s="414"/>
      <c r="BP17" s="414"/>
      <c r="BQ17" s="414"/>
      <c r="BR17" s="414"/>
      <c r="BS17" s="414"/>
      <c r="BT17" s="414"/>
      <c r="BU17" s="415"/>
      <c r="BV17" s="413">
        <v>659966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743.09</v>
      </c>
      <c r="M18" s="478"/>
      <c r="N18" s="478"/>
      <c r="O18" s="478"/>
      <c r="P18" s="478"/>
      <c r="Q18" s="478"/>
      <c r="R18" s="479"/>
      <c r="S18" s="479"/>
      <c r="T18" s="479"/>
      <c r="U18" s="479"/>
      <c r="V18" s="480"/>
      <c r="W18" s="494"/>
      <c r="X18" s="495"/>
      <c r="Y18" s="495"/>
      <c r="Z18" s="495"/>
      <c r="AA18" s="495"/>
      <c r="AB18" s="503"/>
      <c r="AC18" s="377">
        <v>47.3</v>
      </c>
      <c r="AD18" s="378"/>
      <c r="AE18" s="378"/>
      <c r="AF18" s="378"/>
      <c r="AG18" s="481"/>
      <c r="AH18" s="377">
        <v>47.6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2856630</v>
      </c>
      <c r="BO18" s="414"/>
      <c r="BP18" s="414"/>
      <c r="BQ18" s="414"/>
      <c r="BR18" s="414"/>
      <c r="BS18" s="414"/>
      <c r="BT18" s="414"/>
      <c r="BU18" s="415"/>
      <c r="BV18" s="413">
        <v>2999569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4192547</v>
      </c>
      <c r="BO19" s="414"/>
      <c r="BP19" s="414"/>
      <c r="BQ19" s="414"/>
      <c r="BR19" s="414"/>
      <c r="BS19" s="414"/>
      <c r="BT19" s="414"/>
      <c r="BU19" s="415"/>
      <c r="BV19" s="413">
        <v>4145814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2373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6100195</v>
      </c>
      <c r="BO23" s="414"/>
      <c r="BP23" s="414"/>
      <c r="BQ23" s="414"/>
      <c r="BR23" s="414"/>
      <c r="BS23" s="414"/>
      <c r="BT23" s="414"/>
      <c r="BU23" s="415"/>
      <c r="BV23" s="413">
        <v>6252111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7100</v>
      </c>
      <c r="R24" s="390"/>
      <c r="S24" s="390"/>
      <c r="T24" s="390"/>
      <c r="U24" s="390"/>
      <c r="V24" s="391"/>
      <c r="W24" s="455"/>
      <c r="X24" s="446"/>
      <c r="Y24" s="447"/>
      <c r="Z24" s="386" t="s">
        <v>151</v>
      </c>
      <c r="AA24" s="387"/>
      <c r="AB24" s="387"/>
      <c r="AC24" s="387"/>
      <c r="AD24" s="387"/>
      <c r="AE24" s="387"/>
      <c r="AF24" s="387"/>
      <c r="AG24" s="388"/>
      <c r="AH24" s="389">
        <v>113</v>
      </c>
      <c r="AI24" s="390"/>
      <c r="AJ24" s="390"/>
      <c r="AK24" s="390"/>
      <c r="AL24" s="391"/>
      <c r="AM24" s="389">
        <v>334706</v>
      </c>
      <c r="AN24" s="390"/>
      <c r="AO24" s="390"/>
      <c r="AP24" s="390"/>
      <c r="AQ24" s="390"/>
      <c r="AR24" s="391"/>
      <c r="AS24" s="389">
        <v>2962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5645996</v>
      </c>
      <c r="BO24" s="414"/>
      <c r="BP24" s="414"/>
      <c r="BQ24" s="414"/>
      <c r="BR24" s="414"/>
      <c r="BS24" s="414"/>
      <c r="BT24" s="414"/>
      <c r="BU24" s="415"/>
      <c r="BV24" s="413">
        <v>5761571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5930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73673</v>
      </c>
      <c r="BO25" s="409"/>
      <c r="BP25" s="409"/>
      <c r="BQ25" s="409"/>
      <c r="BR25" s="409"/>
      <c r="BS25" s="409"/>
      <c r="BT25" s="409"/>
      <c r="BU25" s="410"/>
      <c r="BV25" s="408">
        <v>92203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5720</v>
      </c>
      <c r="R26" s="390"/>
      <c r="S26" s="390"/>
      <c r="T26" s="390"/>
      <c r="U26" s="390"/>
      <c r="V26" s="391"/>
      <c r="W26" s="455"/>
      <c r="X26" s="446"/>
      <c r="Y26" s="447"/>
      <c r="Z26" s="386" t="s">
        <v>157</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2550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2150</v>
      </c>
      <c r="R28" s="390"/>
      <c r="S28" s="390"/>
      <c r="T28" s="390"/>
      <c r="U28" s="390"/>
      <c r="V28" s="391"/>
      <c r="W28" s="455"/>
      <c r="X28" s="446"/>
      <c r="Y28" s="447"/>
      <c r="Z28" s="386" t="s">
        <v>163</v>
      </c>
      <c r="AA28" s="387"/>
      <c r="AB28" s="387"/>
      <c r="AC28" s="387"/>
      <c r="AD28" s="387"/>
      <c r="AE28" s="387"/>
      <c r="AF28" s="387"/>
      <c r="AG28" s="388"/>
      <c r="AH28" s="389">
        <v>11</v>
      </c>
      <c r="AI28" s="390"/>
      <c r="AJ28" s="390"/>
      <c r="AK28" s="390"/>
      <c r="AL28" s="391"/>
      <c r="AM28" s="389">
        <v>23254</v>
      </c>
      <c r="AN28" s="390"/>
      <c r="AO28" s="390"/>
      <c r="AP28" s="390"/>
      <c r="AQ28" s="390"/>
      <c r="AR28" s="391"/>
      <c r="AS28" s="389">
        <v>2114</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1034857</v>
      </c>
      <c r="BO28" s="409"/>
      <c r="BP28" s="409"/>
      <c r="BQ28" s="409"/>
      <c r="BR28" s="409"/>
      <c r="BS28" s="409"/>
      <c r="BT28" s="409"/>
      <c r="BU28" s="410"/>
      <c r="BV28" s="408">
        <v>951798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10</v>
      </c>
      <c r="M29" s="390"/>
      <c r="N29" s="390"/>
      <c r="O29" s="390"/>
      <c r="P29" s="391"/>
      <c r="Q29" s="389">
        <v>1920</v>
      </c>
      <c r="R29" s="390"/>
      <c r="S29" s="390"/>
      <c r="T29" s="390"/>
      <c r="U29" s="390"/>
      <c r="V29" s="391"/>
      <c r="W29" s="456"/>
      <c r="X29" s="457"/>
      <c r="Y29" s="458"/>
      <c r="Z29" s="386" t="s">
        <v>167</v>
      </c>
      <c r="AA29" s="387"/>
      <c r="AB29" s="387"/>
      <c r="AC29" s="387"/>
      <c r="AD29" s="387"/>
      <c r="AE29" s="387"/>
      <c r="AF29" s="387"/>
      <c r="AG29" s="388"/>
      <c r="AH29" s="389">
        <v>124</v>
      </c>
      <c r="AI29" s="390"/>
      <c r="AJ29" s="390"/>
      <c r="AK29" s="390"/>
      <c r="AL29" s="391"/>
      <c r="AM29" s="389">
        <v>357960</v>
      </c>
      <c r="AN29" s="390"/>
      <c r="AO29" s="390"/>
      <c r="AP29" s="390"/>
      <c r="AQ29" s="390"/>
      <c r="AR29" s="391"/>
      <c r="AS29" s="389">
        <v>2887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75624</v>
      </c>
      <c r="BO29" s="414"/>
      <c r="BP29" s="414"/>
      <c r="BQ29" s="414"/>
      <c r="BR29" s="414"/>
      <c r="BS29" s="414"/>
      <c r="BT29" s="414"/>
      <c r="BU29" s="415"/>
      <c r="BV29" s="413">
        <v>75526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1590911</v>
      </c>
      <c r="BO30" s="417"/>
      <c r="BP30" s="417"/>
      <c r="BQ30" s="417"/>
      <c r="BR30" s="417"/>
      <c r="BS30" s="417"/>
      <c r="BT30" s="417"/>
      <c r="BU30" s="418"/>
      <c r="BV30" s="416">
        <v>1552249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国民健康保険病院特別会計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平取町外２町衛生施設組合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(有)平取畜産公社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胆振東部日高西部衛生組合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日高西部消防組合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日高管内地方税滞納整理機構</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日高地区交通災害共済組合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9" zoomScaleNormal="5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523</v>
      </c>
      <c r="D34" s="1181"/>
      <c r="E34" s="1182"/>
      <c r="F34" s="32">
        <v>1.88</v>
      </c>
      <c r="G34" s="33">
        <v>2</v>
      </c>
      <c r="H34" s="33">
        <v>2.2599999999999998</v>
      </c>
      <c r="I34" s="33">
        <v>2.04</v>
      </c>
      <c r="J34" s="34">
        <v>1.82</v>
      </c>
      <c r="K34" s="22"/>
      <c r="L34" s="22"/>
      <c r="M34" s="22"/>
      <c r="N34" s="22"/>
      <c r="O34" s="22"/>
      <c r="P34" s="22"/>
    </row>
    <row r="35" spans="1:16" ht="39" customHeight="1" x14ac:dyDescent="0.15">
      <c r="A35" s="22"/>
      <c r="B35" s="35"/>
      <c r="C35" s="1175" t="s">
        <v>524</v>
      </c>
      <c r="D35" s="1176"/>
      <c r="E35" s="1177"/>
      <c r="F35" s="36">
        <v>0.28999999999999998</v>
      </c>
      <c r="G35" s="37">
        <v>0.41</v>
      </c>
      <c r="H35" s="37">
        <v>0.13</v>
      </c>
      <c r="I35" s="37">
        <v>0.57999999999999996</v>
      </c>
      <c r="J35" s="38">
        <v>0.56000000000000005</v>
      </c>
      <c r="K35" s="22"/>
      <c r="L35" s="22"/>
      <c r="M35" s="22"/>
      <c r="N35" s="22"/>
      <c r="O35" s="22"/>
      <c r="P35" s="22"/>
    </row>
    <row r="36" spans="1:16" ht="39" customHeight="1" x14ac:dyDescent="0.15">
      <c r="A36" s="22"/>
      <c r="B36" s="35"/>
      <c r="C36" s="1175" t="s">
        <v>525</v>
      </c>
      <c r="D36" s="1176"/>
      <c r="E36" s="1177"/>
      <c r="F36" s="36" t="s">
        <v>526</v>
      </c>
      <c r="G36" s="37" t="s">
        <v>527</v>
      </c>
      <c r="H36" s="37">
        <v>0.21</v>
      </c>
      <c r="I36" s="37">
        <v>0.04</v>
      </c>
      <c r="J36" s="38">
        <v>0.31</v>
      </c>
      <c r="K36" s="22"/>
      <c r="L36" s="22"/>
      <c r="M36" s="22"/>
      <c r="N36" s="22"/>
      <c r="O36" s="22"/>
      <c r="P36" s="22"/>
    </row>
    <row r="37" spans="1:16" ht="39" customHeight="1" x14ac:dyDescent="0.15">
      <c r="A37" s="22"/>
      <c r="B37" s="35"/>
      <c r="C37" s="1175" t="s">
        <v>528</v>
      </c>
      <c r="D37" s="1176"/>
      <c r="E37" s="1177"/>
      <c r="F37" s="36">
        <v>2.62</v>
      </c>
      <c r="G37" s="37">
        <v>1.07</v>
      </c>
      <c r="H37" s="37">
        <v>0.78</v>
      </c>
      <c r="I37" s="37">
        <v>0.87</v>
      </c>
      <c r="J37" s="38">
        <v>0.2</v>
      </c>
      <c r="K37" s="22"/>
      <c r="L37" s="22"/>
      <c r="M37" s="22"/>
      <c r="N37" s="22"/>
      <c r="O37" s="22"/>
      <c r="P37" s="22"/>
    </row>
    <row r="38" spans="1:16" ht="39" customHeight="1" x14ac:dyDescent="0.15">
      <c r="A38" s="22"/>
      <c r="B38" s="35"/>
      <c r="C38" s="1175" t="s">
        <v>529</v>
      </c>
      <c r="D38" s="1176"/>
      <c r="E38" s="1177"/>
      <c r="F38" s="36">
        <v>0.03</v>
      </c>
      <c r="G38" s="37">
        <v>0.04</v>
      </c>
      <c r="H38" s="37">
        <v>0.02</v>
      </c>
      <c r="I38" s="37">
        <v>0.03</v>
      </c>
      <c r="J38" s="38">
        <v>0</v>
      </c>
      <c r="K38" s="22"/>
      <c r="L38" s="22"/>
      <c r="M38" s="22"/>
      <c r="N38" s="22"/>
      <c r="O38" s="22"/>
      <c r="P38" s="22"/>
    </row>
    <row r="39" spans="1:16" ht="39" customHeight="1" x14ac:dyDescent="0.15">
      <c r="A39" s="22"/>
      <c r="B39" s="35"/>
      <c r="C39" s="1175" t="s">
        <v>530</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532</v>
      </c>
      <c r="D43" s="1179"/>
      <c r="E43" s="1180"/>
      <c r="F43" s="41" t="s">
        <v>478</v>
      </c>
      <c r="G43" s="42" t="s">
        <v>478</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6"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894</v>
      </c>
      <c r="L45" s="60">
        <v>823</v>
      </c>
      <c r="M45" s="60">
        <v>803</v>
      </c>
      <c r="N45" s="60">
        <v>780</v>
      </c>
      <c r="O45" s="61">
        <v>652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49</v>
      </c>
      <c r="L48" s="64">
        <v>46</v>
      </c>
      <c r="M48" s="64">
        <v>66</v>
      </c>
      <c r="N48" s="64">
        <v>56</v>
      </c>
      <c r="O48" s="65">
        <v>62</v>
      </c>
      <c r="P48" s="48"/>
      <c r="Q48" s="48"/>
      <c r="R48" s="48"/>
      <c r="S48" s="48"/>
      <c r="T48" s="48"/>
      <c r="U48" s="48"/>
    </row>
    <row r="49" spans="1:21" ht="30.75" customHeight="1" x14ac:dyDescent="0.15">
      <c r="A49" s="48"/>
      <c r="B49" s="1193"/>
      <c r="C49" s="1194"/>
      <c r="D49" s="62"/>
      <c r="E49" s="1185" t="s">
        <v>15</v>
      </c>
      <c r="F49" s="1185"/>
      <c r="G49" s="1185"/>
      <c r="H49" s="1185"/>
      <c r="I49" s="1185"/>
      <c r="J49" s="1186"/>
      <c r="K49" s="63">
        <v>18</v>
      </c>
      <c r="L49" s="64">
        <v>19</v>
      </c>
      <c r="M49" s="64">
        <v>21</v>
      </c>
      <c r="N49" s="64">
        <v>20</v>
      </c>
      <c r="O49" s="65">
        <v>18</v>
      </c>
      <c r="P49" s="48"/>
      <c r="Q49" s="48"/>
      <c r="R49" s="48"/>
      <c r="S49" s="48"/>
      <c r="T49" s="48"/>
      <c r="U49" s="48"/>
    </row>
    <row r="50" spans="1:21" ht="30.75" customHeight="1" x14ac:dyDescent="0.15">
      <c r="A50" s="48"/>
      <c r="B50" s="1193"/>
      <c r="C50" s="1194"/>
      <c r="D50" s="62"/>
      <c r="E50" s="1185" t="s">
        <v>16</v>
      </c>
      <c r="F50" s="1185"/>
      <c r="G50" s="1185"/>
      <c r="H50" s="1185"/>
      <c r="I50" s="1185"/>
      <c r="J50" s="1186"/>
      <c r="K50" s="63">
        <v>20</v>
      </c>
      <c r="L50" s="64">
        <v>18</v>
      </c>
      <c r="M50" s="64">
        <v>16</v>
      </c>
      <c r="N50" s="64">
        <v>12</v>
      </c>
      <c r="O50" s="65">
        <v>27</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673</v>
      </c>
      <c r="L52" s="64">
        <v>647</v>
      </c>
      <c r="M52" s="64">
        <v>649</v>
      </c>
      <c r="N52" s="64">
        <v>665</v>
      </c>
      <c r="O52" s="65">
        <v>626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308</v>
      </c>
      <c r="L53" s="69">
        <v>259</v>
      </c>
      <c r="M53" s="69">
        <v>257</v>
      </c>
      <c r="N53" s="69">
        <v>203</v>
      </c>
      <c r="O53" s="70">
        <v>133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7" zoomScale="66" zoomScaleNormal="66"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11" t="s">
        <v>23</v>
      </c>
      <c r="C41" s="1212"/>
      <c r="D41" s="81"/>
      <c r="E41" s="1213" t="s">
        <v>24</v>
      </c>
      <c r="F41" s="1213"/>
      <c r="G41" s="1213"/>
      <c r="H41" s="1214"/>
      <c r="I41" s="82">
        <v>6060</v>
      </c>
      <c r="J41" s="83">
        <v>5737</v>
      </c>
      <c r="K41" s="83">
        <v>5745</v>
      </c>
      <c r="L41" s="83">
        <v>6252</v>
      </c>
      <c r="M41" s="84">
        <v>6100</v>
      </c>
    </row>
    <row r="42" spans="2:13" ht="27.75" customHeight="1" x14ac:dyDescent="0.15">
      <c r="B42" s="1201"/>
      <c r="C42" s="1202"/>
      <c r="D42" s="85"/>
      <c r="E42" s="1205" t="s">
        <v>25</v>
      </c>
      <c r="F42" s="1205"/>
      <c r="G42" s="1205"/>
      <c r="H42" s="1206"/>
      <c r="I42" s="86">
        <v>68</v>
      </c>
      <c r="J42" s="87">
        <v>51</v>
      </c>
      <c r="K42" s="87">
        <v>35</v>
      </c>
      <c r="L42" s="87">
        <v>24</v>
      </c>
      <c r="M42" s="88">
        <v>66</v>
      </c>
    </row>
    <row r="43" spans="2:13" ht="27.75" customHeight="1" x14ac:dyDescent="0.15">
      <c r="B43" s="1201"/>
      <c r="C43" s="1202"/>
      <c r="D43" s="85"/>
      <c r="E43" s="1205" t="s">
        <v>26</v>
      </c>
      <c r="F43" s="1205"/>
      <c r="G43" s="1205"/>
      <c r="H43" s="1206"/>
      <c r="I43" s="86">
        <v>606</v>
      </c>
      <c r="J43" s="87">
        <v>530</v>
      </c>
      <c r="K43" s="87">
        <v>612</v>
      </c>
      <c r="L43" s="87">
        <v>596</v>
      </c>
      <c r="M43" s="88">
        <v>649</v>
      </c>
    </row>
    <row r="44" spans="2:13" ht="27.75" customHeight="1" x14ac:dyDescent="0.15">
      <c r="B44" s="1201"/>
      <c r="C44" s="1202"/>
      <c r="D44" s="85"/>
      <c r="E44" s="1205" t="s">
        <v>27</v>
      </c>
      <c r="F44" s="1205"/>
      <c r="G44" s="1205"/>
      <c r="H44" s="1206"/>
      <c r="I44" s="86">
        <v>150</v>
      </c>
      <c r="J44" s="87">
        <v>122</v>
      </c>
      <c r="K44" s="87">
        <v>102</v>
      </c>
      <c r="L44" s="87">
        <v>84</v>
      </c>
      <c r="M44" s="88">
        <v>66</v>
      </c>
    </row>
    <row r="45" spans="2:13" ht="27.75" customHeight="1" x14ac:dyDescent="0.15">
      <c r="B45" s="1201"/>
      <c r="C45" s="1202"/>
      <c r="D45" s="85"/>
      <c r="E45" s="1205" t="s">
        <v>28</v>
      </c>
      <c r="F45" s="1205"/>
      <c r="G45" s="1205"/>
      <c r="H45" s="1206"/>
      <c r="I45" s="86">
        <v>1081</v>
      </c>
      <c r="J45" s="87">
        <v>1135</v>
      </c>
      <c r="K45" s="87">
        <v>1110</v>
      </c>
      <c r="L45" s="87">
        <v>998</v>
      </c>
      <c r="M45" s="88">
        <v>918</v>
      </c>
    </row>
    <row r="46" spans="2:13" ht="27.75" customHeight="1" x14ac:dyDescent="0.15">
      <c r="B46" s="1201"/>
      <c r="C46" s="1202"/>
      <c r="D46" s="85"/>
      <c r="E46" s="1205" t="s">
        <v>29</v>
      </c>
      <c r="F46" s="1205"/>
      <c r="G46" s="1205"/>
      <c r="H46" s="1206"/>
      <c r="I46" s="86" t="s">
        <v>478</v>
      </c>
      <c r="J46" s="87" t="s">
        <v>478</v>
      </c>
      <c r="K46" s="87" t="s">
        <v>478</v>
      </c>
      <c r="L46" s="87" t="s">
        <v>478</v>
      </c>
      <c r="M46" s="88" t="s">
        <v>478</v>
      </c>
    </row>
    <row r="47" spans="2:13" ht="27.75" customHeight="1" x14ac:dyDescent="0.15">
      <c r="B47" s="1201"/>
      <c r="C47" s="1202"/>
      <c r="D47" s="85"/>
      <c r="E47" s="1205" t="s">
        <v>30</v>
      </c>
      <c r="F47" s="1205"/>
      <c r="G47" s="1205"/>
      <c r="H47" s="1206"/>
      <c r="I47" s="86" t="s">
        <v>478</v>
      </c>
      <c r="J47" s="87" t="s">
        <v>478</v>
      </c>
      <c r="K47" s="87" t="s">
        <v>478</v>
      </c>
      <c r="L47" s="87" t="s">
        <v>478</v>
      </c>
      <c r="M47" s="88" t="s">
        <v>478</v>
      </c>
    </row>
    <row r="48" spans="2:13" ht="27.75" customHeight="1" x14ac:dyDescent="0.15">
      <c r="B48" s="1203"/>
      <c r="C48" s="1204"/>
      <c r="D48" s="85"/>
      <c r="E48" s="1205" t="s">
        <v>31</v>
      </c>
      <c r="F48" s="1205"/>
      <c r="G48" s="1205"/>
      <c r="H48" s="1206"/>
      <c r="I48" s="86" t="s">
        <v>478</v>
      </c>
      <c r="J48" s="87" t="s">
        <v>478</v>
      </c>
      <c r="K48" s="87" t="s">
        <v>478</v>
      </c>
      <c r="L48" s="87" t="s">
        <v>478</v>
      </c>
      <c r="M48" s="88" t="s">
        <v>478</v>
      </c>
    </row>
    <row r="49" spans="2:13" ht="27.75" customHeight="1" x14ac:dyDescent="0.15">
      <c r="B49" s="1199" t="s">
        <v>32</v>
      </c>
      <c r="C49" s="1200"/>
      <c r="D49" s="89"/>
      <c r="E49" s="1205" t="s">
        <v>33</v>
      </c>
      <c r="F49" s="1205"/>
      <c r="G49" s="1205"/>
      <c r="H49" s="1206"/>
      <c r="I49" s="86">
        <v>2685</v>
      </c>
      <c r="J49" s="87">
        <v>2657</v>
      </c>
      <c r="K49" s="87">
        <v>2742</v>
      </c>
      <c r="L49" s="87">
        <v>2682</v>
      </c>
      <c r="M49" s="88">
        <v>2789</v>
      </c>
    </row>
    <row r="50" spans="2:13" ht="27.75" customHeight="1" x14ac:dyDescent="0.15">
      <c r="B50" s="1201"/>
      <c r="C50" s="1202"/>
      <c r="D50" s="85"/>
      <c r="E50" s="1205" t="s">
        <v>34</v>
      </c>
      <c r="F50" s="1205"/>
      <c r="G50" s="1205"/>
      <c r="H50" s="1206"/>
      <c r="I50" s="86">
        <v>556</v>
      </c>
      <c r="J50" s="87">
        <v>483</v>
      </c>
      <c r="K50" s="87">
        <v>455</v>
      </c>
      <c r="L50" s="87">
        <v>486</v>
      </c>
      <c r="M50" s="88">
        <v>457</v>
      </c>
    </row>
    <row r="51" spans="2:13" ht="27.75" customHeight="1" x14ac:dyDescent="0.15">
      <c r="B51" s="1203"/>
      <c r="C51" s="1204"/>
      <c r="D51" s="85"/>
      <c r="E51" s="1205" t="s">
        <v>35</v>
      </c>
      <c r="F51" s="1205"/>
      <c r="G51" s="1205"/>
      <c r="H51" s="1206"/>
      <c r="I51" s="86">
        <v>4999</v>
      </c>
      <c r="J51" s="87">
        <v>4830</v>
      </c>
      <c r="K51" s="87">
        <v>4872</v>
      </c>
      <c r="L51" s="87">
        <v>5197</v>
      </c>
      <c r="M51" s="88">
        <v>5237</v>
      </c>
    </row>
    <row r="52" spans="2:13" ht="27.75" customHeight="1" thickBot="1" x14ac:dyDescent="0.2">
      <c r="B52" s="1207" t="s">
        <v>36</v>
      </c>
      <c r="C52" s="1208"/>
      <c r="D52" s="90"/>
      <c r="E52" s="1209" t="s">
        <v>37</v>
      </c>
      <c r="F52" s="1209"/>
      <c r="G52" s="1209"/>
      <c r="H52" s="1210"/>
      <c r="I52" s="91">
        <v>-275</v>
      </c>
      <c r="J52" s="92">
        <v>-395</v>
      </c>
      <c r="K52" s="92">
        <v>-464</v>
      </c>
      <c r="L52" s="92">
        <v>-411</v>
      </c>
      <c r="M52" s="93">
        <v>-683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0" zoomScale="53" zoomScaleNormal="53"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24"/>
      <c r="H50" s="1225"/>
      <c r="I50" s="1225"/>
      <c r="J50" s="1226"/>
      <c r="K50" s="354" t="s">
        <v>517</v>
      </c>
      <c r="L50" s="354" t="s">
        <v>518</v>
      </c>
      <c r="M50" s="354" t="s">
        <v>519</v>
      </c>
      <c r="N50" s="354" t="s">
        <v>520</v>
      </c>
      <c r="O50" s="354" t="s">
        <v>521</v>
      </c>
    </row>
    <row r="51" spans="1:17" x14ac:dyDescent="0.15">
      <c r="B51" s="248"/>
      <c r="C51" s="244"/>
      <c r="D51" s="244"/>
      <c r="E51" s="244"/>
      <c r="F51" s="244"/>
      <c r="G51" s="1227" t="s">
        <v>554</v>
      </c>
      <c r="H51" s="1228"/>
      <c r="I51" s="1233" t="s">
        <v>555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556</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557</v>
      </c>
      <c r="H55" s="1239"/>
      <c r="I55" s="1237" t="s">
        <v>555</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47" t="s">
        <v>562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4"/>
      <c r="H72" s="1225"/>
      <c r="I72" s="1225"/>
      <c r="J72" s="1226"/>
      <c r="K72" s="354" t="s">
        <v>517</v>
      </c>
      <c r="L72" s="354" t="s">
        <v>518</v>
      </c>
      <c r="M72" s="354" t="s">
        <v>519</v>
      </c>
      <c r="N72" s="354" t="s">
        <v>520</v>
      </c>
      <c r="O72" s="354" t="s">
        <v>521</v>
      </c>
    </row>
    <row r="73" spans="2:30" x14ac:dyDescent="0.15">
      <c r="B73" s="248"/>
      <c r="C73" s="244"/>
      <c r="D73" s="244"/>
      <c r="E73" s="244"/>
      <c r="F73" s="244"/>
      <c r="G73" s="1227" t="s">
        <v>554</v>
      </c>
      <c r="H73" s="1228"/>
      <c r="I73" s="1233" t="s">
        <v>555</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561</v>
      </c>
      <c r="J75" s="1237"/>
      <c r="K75" s="1249">
        <v>11.8</v>
      </c>
      <c r="L75" s="1249">
        <v>9.6999999999999993</v>
      </c>
      <c r="M75" s="1249">
        <v>8.6</v>
      </c>
      <c r="N75" s="1249">
        <v>7.5</v>
      </c>
      <c r="O75" s="1249">
        <v>6.3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557</v>
      </c>
      <c r="H77" s="1239"/>
      <c r="I77" s="1237" t="s">
        <v>555</v>
      </c>
      <c r="J77" s="1237"/>
      <c r="K77" s="1248">
        <v>20.3</v>
      </c>
      <c r="L77" s="1248">
        <v>5.7</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561</v>
      </c>
      <c r="J79" s="1246"/>
      <c r="K79" s="1251">
        <v>12.2</v>
      </c>
      <c r="L79" s="1251">
        <v>10.8</v>
      </c>
      <c r="M79" s="1251">
        <v>9.8000000000000007</v>
      </c>
      <c r="N79" s="1251">
        <v>9.1</v>
      </c>
      <c r="O79" s="1251">
        <v>8.6</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9" zoomScaleNormal="39"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51" zoomScaleNormal="51"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229191</v>
      </c>
      <c r="E3" s="116"/>
      <c r="F3" s="117">
        <v>146140</v>
      </c>
      <c r="G3" s="118"/>
      <c r="H3" s="119"/>
    </row>
    <row r="4" spans="1:8" x14ac:dyDescent="0.15">
      <c r="A4" s="120"/>
      <c r="B4" s="121"/>
      <c r="C4" s="122"/>
      <c r="D4" s="123">
        <v>146890</v>
      </c>
      <c r="E4" s="124"/>
      <c r="F4" s="125">
        <v>75451</v>
      </c>
      <c r="G4" s="126"/>
      <c r="H4" s="127"/>
    </row>
    <row r="5" spans="1:8" x14ac:dyDescent="0.15">
      <c r="A5" s="108" t="s">
        <v>511</v>
      </c>
      <c r="B5" s="113"/>
      <c r="C5" s="114"/>
      <c r="D5" s="115">
        <v>373769</v>
      </c>
      <c r="E5" s="116"/>
      <c r="F5" s="117">
        <v>146641</v>
      </c>
      <c r="G5" s="118"/>
      <c r="H5" s="119"/>
    </row>
    <row r="6" spans="1:8" x14ac:dyDescent="0.15">
      <c r="A6" s="120"/>
      <c r="B6" s="121"/>
      <c r="C6" s="122"/>
      <c r="D6" s="123">
        <v>284563</v>
      </c>
      <c r="E6" s="124"/>
      <c r="F6" s="125">
        <v>68142</v>
      </c>
      <c r="G6" s="126"/>
      <c r="H6" s="127"/>
    </row>
    <row r="7" spans="1:8" x14ac:dyDescent="0.15">
      <c r="A7" s="108" t="s">
        <v>512</v>
      </c>
      <c r="B7" s="113"/>
      <c r="C7" s="114"/>
      <c r="D7" s="115">
        <v>345937</v>
      </c>
      <c r="E7" s="116"/>
      <c r="F7" s="117">
        <v>174587</v>
      </c>
      <c r="G7" s="118"/>
      <c r="H7" s="119"/>
    </row>
    <row r="8" spans="1:8" x14ac:dyDescent="0.15">
      <c r="A8" s="120"/>
      <c r="B8" s="121"/>
      <c r="C8" s="122"/>
      <c r="D8" s="123">
        <v>233953</v>
      </c>
      <c r="E8" s="124"/>
      <c r="F8" s="125">
        <v>79695</v>
      </c>
      <c r="G8" s="126"/>
      <c r="H8" s="127"/>
    </row>
    <row r="9" spans="1:8" x14ac:dyDescent="0.15">
      <c r="A9" s="108" t="s">
        <v>513</v>
      </c>
      <c r="B9" s="113"/>
      <c r="C9" s="114"/>
      <c r="D9" s="115">
        <v>399355</v>
      </c>
      <c r="E9" s="116"/>
      <c r="F9" s="117">
        <v>175675</v>
      </c>
      <c r="G9" s="118"/>
      <c r="H9" s="119"/>
    </row>
    <row r="10" spans="1:8" x14ac:dyDescent="0.15">
      <c r="A10" s="120"/>
      <c r="B10" s="121"/>
      <c r="C10" s="122"/>
      <c r="D10" s="123">
        <v>293388</v>
      </c>
      <c r="E10" s="124"/>
      <c r="F10" s="125">
        <v>87698</v>
      </c>
      <c r="G10" s="126"/>
      <c r="H10" s="127"/>
    </row>
    <row r="11" spans="1:8" x14ac:dyDescent="0.15">
      <c r="A11" s="108" t="s">
        <v>514</v>
      </c>
      <c r="B11" s="113"/>
      <c r="C11" s="114"/>
      <c r="D11" s="115">
        <v>231705</v>
      </c>
      <c r="E11" s="116"/>
      <c r="F11" s="117">
        <v>162193</v>
      </c>
      <c r="G11" s="118"/>
      <c r="H11" s="119"/>
    </row>
    <row r="12" spans="1:8" x14ac:dyDescent="0.15">
      <c r="A12" s="120"/>
      <c r="B12" s="121"/>
      <c r="C12" s="128"/>
      <c r="D12" s="123">
        <v>150236</v>
      </c>
      <c r="E12" s="124"/>
      <c r="F12" s="125">
        <v>79985</v>
      </c>
      <c r="G12" s="126"/>
      <c r="H12" s="127"/>
    </row>
    <row r="13" spans="1:8" x14ac:dyDescent="0.15">
      <c r="A13" s="108"/>
      <c r="B13" s="113"/>
      <c r="C13" s="129"/>
      <c r="D13" s="130">
        <v>315991</v>
      </c>
      <c r="E13" s="131"/>
      <c r="F13" s="132">
        <v>161047</v>
      </c>
      <c r="G13" s="133"/>
      <c r="H13" s="119"/>
    </row>
    <row r="14" spans="1:8" x14ac:dyDescent="0.15">
      <c r="A14" s="120"/>
      <c r="B14" s="121"/>
      <c r="C14" s="122"/>
      <c r="D14" s="123">
        <v>221806</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1.89</v>
      </c>
      <c r="C19" s="134">
        <f>ROUND(VALUE(SUBSTITUTE(実質収支比率等に係る経年分析!G$48,"▲","-")),2)</f>
        <v>2.0099999999999998</v>
      </c>
      <c r="D19" s="134">
        <f>ROUND(VALUE(SUBSTITUTE(実質収支比率等に係る経年分析!H$48,"▲","-")),2)</f>
        <v>2.27</v>
      </c>
      <c r="E19" s="134">
        <f>ROUND(VALUE(SUBSTITUTE(実質収支比率等に係る経年分析!I$48,"▲","-")),2)</f>
        <v>2.04</v>
      </c>
      <c r="F19" s="134">
        <f>ROUND(VALUE(SUBSTITUTE(実質収支比率等に係る経年分析!J$48,"▲","-")),2)</f>
        <v>1.82</v>
      </c>
    </row>
    <row r="20" spans="1:11" x14ac:dyDescent="0.15">
      <c r="A20" s="134" t="s">
        <v>42</v>
      </c>
      <c r="B20" s="134">
        <f>ROUND(VALUE(SUBSTITUTE(実質収支比率等に係る経年分析!F$47,"▲","-")),2)</f>
        <v>23.8</v>
      </c>
      <c r="C20" s="134">
        <f>ROUND(VALUE(SUBSTITUTE(実質収支比率等に係る経年分析!G$47,"▲","-")),2)</f>
        <v>22.85</v>
      </c>
      <c r="D20" s="134">
        <f>ROUND(VALUE(SUBSTITUTE(実質収支比率等に係る経年分析!H$47,"▲","-")),2)</f>
        <v>25.26</v>
      </c>
      <c r="E20" s="134">
        <f>ROUND(VALUE(SUBSTITUTE(実質収支比率等に係る経年分析!I$47,"▲","-")),2)</f>
        <v>26.86</v>
      </c>
      <c r="F20" s="134">
        <f>ROUND(VALUE(SUBSTITUTE(実質収支比率等に係る経年分析!J$47,"▲","-")),2)</f>
        <v>28.77</v>
      </c>
    </row>
    <row r="21" spans="1:11" x14ac:dyDescent="0.15">
      <c r="A21" s="134" t="s">
        <v>43</v>
      </c>
      <c r="B21" s="134">
        <f>IF(ISNUMBER(VALUE(SUBSTITUTE(実質収支比率等に係る経年分析!F$49,"▲","-"))),ROUND(VALUE(SUBSTITUTE(実質収支比率等に係る経年分析!F$49,"▲","-")),2),NA())</f>
        <v>2.4</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2.81</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2.12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国民健康保険病院特別会計</v>
      </c>
      <c r="B34" s="135">
        <f>IF(ROUND(VALUE(SUBSTITUTE(連結実質赤字比率に係る赤字・黒字の構成分析!F$36,"▲", "-")), 2) &lt; 0, ABS(ROUND(VALUE(SUBSTITUTE(連結実質赤字比率に係る赤字・黒字の構成分析!F$36,"▲", "-")), 2)), NA())</f>
        <v>1.05</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0.6</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0.28999999999999998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0.57999999999999996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0.56000000000000005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2.2599999999999998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673</v>
      </c>
      <c r="E42" s="136"/>
      <c r="F42" s="136"/>
      <c r="G42" s="136">
        <f>'実質公債費比率（分子）の構造'!L$52</f>
        <v>647</v>
      </c>
      <c r="H42" s="136"/>
      <c r="I42" s="136"/>
      <c r="J42" s="136">
        <f>'実質公債費比率（分子）の構造'!M$52</f>
        <v>649</v>
      </c>
      <c r="K42" s="136"/>
      <c r="L42" s="136"/>
      <c r="M42" s="136">
        <f>'実質公債費比率（分子）の構造'!N$52</f>
        <v>665</v>
      </c>
      <c r="N42" s="136"/>
      <c r="O42" s="136"/>
      <c r="P42" s="136">
        <f>'実質公債費比率（分子）の構造'!O$52</f>
        <v>626</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20</v>
      </c>
      <c r="C44" s="136"/>
      <c r="D44" s="136"/>
      <c r="E44" s="136">
        <f>'実質公債費比率（分子）の構造'!L$50</f>
        <v>18</v>
      </c>
      <c r="F44" s="136"/>
      <c r="G44" s="136"/>
      <c r="H44" s="136">
        <f>'実質公債費比率（分子）の構造'!M$50</f>
        <v>16</v>
      </c>
      <c r="I44" s="136"/>
      <c r="J44" s="136"/>
      <c r="K44" s="136">
        <f>'実質公債費比率（分子）の構造'!N$50</f>
        <v>12</v>
      </c>
      <c r="L44" s="136"/>
      <c r="M44" s="136"/>
      <c r="N44" s="136">
        <f>'実質公債費比率（分子）の構造'!O$50</f>
        <v>27</v>
      </c>
      <c r="O44" s="136"/>
      <c r="P44" s="136"/>
    </row>
    <row r="45" spans="1:16" x14ac:dyDescent="0.15">
      <c r="A45" s="136" t="s">
        <v>53</v>
      </c>
      <c r="B45" s="136">
        <f>'実質公債費比率（分子）の構造'!K$49</f>
        <v>18</v>
      </c>
      <c r="C45" s="136"/>
      <c r="D45" s="136"/>
      <c r="E45" s="136">
        <f>'実質公債費比率（分子）の構造'!L$49</f>
        <v>19</v>
      </c>
      <c r="F45" s="136"/>
      <c r="G45" s="136"/>
      <c r="H45" s="136">
        <f>'実質公債費比率（分子）の構造'!M$49</f>
        <v>21</v>
      </c>
      <c r="I45" s="136"/>
      <c r="J45" s="136"/>
      <c r="K45" s="136">
        <f>'実質公債費比率（分子）の構造'!N$49</f>
        <v>20</v>
      </c>
      <c r="L45" s="136"/>
      <c r="M45" s="136"/>
      <c r="N45" s="136">
        <f>'実質公債費比率（分子）の構造'!O$49</f>
        <v>18</v>
      </c>
      <c r="O45" s="136"/>
      <c r="P45" s="136"/>
    </row>
    <row r="46" spans="1:16" x14ac:dyDescent="0.15">
      <c r="A46" s="136" t="s">
        <v>54</v>
      </c>
      <c r="B46" s="136">
        <f>'実質公債費比率（分子）の構造'!K$48</f>
        <v>49</v>
      </c>
      <c r="C46" s="136"/>
      <c r="D46" s="136"/>
      <c r="E46" s="136">
        <f>'実質公債費比率（分子）の構造'!L$48</f>
        <v>46</v>
      </c>
      <c r="F46" s="136"/>
      <c r="G46" s="136"/>
      <c r="H46" s="136">
        <f>'実質公債費比率（分子）の構造'!M$48</f>
        <v>66</v>
      </c>
      <c r="I46" s="136"/>
      <c r="J46" s="136"/>
      <c r="K46" s="136">
        <f>'実質公債費比率（分子）の構造'!N$48</f>
        <v>56</v>
      </c>
      <c r="L46" s="136"/>
      <c r="M46" s="136"/>
      <c r="N46" s="136">
        <f>'実質公債費比率（分子）の構造'!O$48</f>
        <v>62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894</v>
      </c>
      <c r="C49" s="136"/>
      <c r="D49" s="136"/>
      <c r="E49" s="136">
        <f>'実質公債費比率（分子）の構造'!L$45</f>
        <v>823</v>
      </c>
      <c r="F49" s="136"/>
      <c r="G49" s="136"/>
      <c r="H49" s="136">
        <f>'実質公債費比率（分子）の構造'!M$45</f>
        <v>803</v>
      </c>
      <c r="I49" s="136"/>
      <c r="J49" s="136"/>
      <c r="K49" s="136">
        <f>'実質公債費比率（分子）の構造'!N$45</f>
        <v>780</v>
      </c>
      <c r="L49" s="136"/>
      <c r="M49" s="136"/>
      <c r="N49" s="136">
        <f>'実質公債費比率（分子）の構造'!O$45</f>
        <v>652</v>
      </c>
      <c r="O49" s="136"/>
      <c r="P49" s="136"/>
    </row>
    <row r="50" spans="1:16" x14ac:dyDescent="0.15">
      <c r="A50" s="136" t="s">
        <v>58</v>
      </c>
      <c r="B50" s="136" t="e">
        <f>NA()</f>
        <v>#N/A</v>
      </c>
      <c r="C50" s="136">
        <f>IF(ISNUMBER('実質公債費比率（分子）の構造'!K$53),'実質公債費比率（分子）の構造'!K$53,NA())</f>
        <v>308</v>
      </c>
      <c r="D50" s="136" t="e">
        <f>NA()</f>
        <v>#N/A</v>
      </c>
      <c r="E50" s="136" t="e">
        <f>NA()</f>
        <v>#N/A</v>
      </c>
      <c r="F50" s="136">
        <f>IF(ISNUMBER('実質公債費比率（分子）の構造'!L$53),'実質公債費比率（分子）の構造'!L$53,NA())</f>
        <v>259</v>
      </c>
      <c r="G50" s="136" t="e">
        <f>NA()</f>
        <v>#N/A</v>
      </c>
      <c r="H50" s="136" t="e">
        <f>NA()</f>
        <v>#N/A</v>
      </c>
      <c r="I50" s="136">
        <f>IF(ISNUMBER('実質公債費比率（分子）の構造'!M$53),'実質公債費比率（分子）の構造'!M$53,NA())</f>
        <v>257</v>
      </c>
      <c r="J50" s="136" t="e">
        <f>NA()</f>
        <v>#N/A</v>
      </c>
      <c r="K50" s="136" t="e">
        <f>NA()</f>
        <v>#N/A</v>
      </c>
      <c r="L50" s="136">
        <f>IF(ISNUMBER('実質公債費比率（分子）の構造'!N$53),'実質公債費比率（分子）の構造'!N$53,NA())</f>
        <v>203</v>
      </c>
      <c r="M50" s="136" t="e">
        <f>NA()</f>
        <v>#N/A</v>
      </c>
      <c r="N50" s="136" t="e">
        <f>NA()</f>
        <v>#N/A</v>
      </c>
      <c r="O50" s="136">
        <f>IF(ISNUMBER('実質公債費比率（分子）の構造'!O$53),'実質公債費比率（分子）の構造'!O$53,NA())</f>
        <v>133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4999</v>
      </c>
      <c r="E56" s="135"/>
      <c r="F56" s="135"/>
      <c r="G56" s="135">
        <f>'将来負担比率（分子）の構造'!J$51</f>
        <v>4830</v>
      </c>
      <c r="H56" s="135"/>
      <c r="I56" s="135"/>
      <c r="J56" s="135">
        <f>'将来負担比率（分子）の構造'!K$51</f>
        <v>4872</v>
      </c>
      <c r="K56" s="135"/>
      <c r="L56" s="135"/>
      <c r="M56" s="135">
        <f>'将来負担比率（分子）の構造'!L$51</f>
        <v>5197</v>
      </c>
      <c r="N56" s="135"/>
      <c r="O56" s="135"/>
      <c r="P56" s="135">
        <f>'将来負担比率（分子）の構造'!M$51</f>
        <v>5237</v>
      </c>
    </row>
    <row r="57" spans="1:16" x14ac:dyDescent="0.15">
      <c r="A57" s="135" t="s">
        <v>34</v>
      </c>
      <c r="B57" s="135"/>
      <c r="C57" s="135"/>
      <c r="D57" s="135">
        <f>'将来負担比率（分子）の構造'!I$50</f>
        <v>556</v>
      </c>
      <c r="E57" s="135"/>
      <c r="F57" s="135"/>
      <c r="G57" s="135">
        <f>'将来負担比率（分子）の構造'!J$50</f>
        <v>483</v>
      </c>
      <c r="H57" s="135"/>
      <c r="I57" s="135"/>
      <c r="J57" s="135">
        <f>'将来負担比率（分子）の構造'!K$50</f>
        <v>455</v>
      </c>
      <c r="K57" s="135"/>
      <c r="L57" s="135"/>
      <c r="M57" s="135">
        <f>'将来負担比率（分子）の構造'!L$50</f>
        <v>486</v>
      </c>
      <c r="N57" s="135"/>
      <c r="O57" s="135"/>
      <c r="P57" s="135">
        <f>'将来負担比率（分子）の構造'!M$50</f>
        <v>457</v>
      </c>
    </row>
    <row r="58" spans="1:16" x14ac:dyDescent="0.15">
      <c r="A58" s="135" t="s">
        <v>33</v>
      </c>
      <c r="B58" s="135"/>
      <c r="C58" s="135"/>
      <c r="D58" s="135">
        <f>'将来負担比率（分子）の構造'!I$49</f>
        <v>2685</v>
      </c>
      <c r="E58" s="135"/>
      <c r="F58" s="135"/>
      <c r="G58" s="135">
        <f>'将来負担比率（分子）の構造'!J$49</f>
        <v>2657</v>
      </c>
      <c r="H58" s="135"/>
      <c r="I58" s="135"/>
      <c r="J58" s="135">
        <f>'将来負担比率（分子）の構造'!K$49</f>
        <v>2742</v>
      </c>
      <c r="K58" s="135"/>
      <c r="L58" s="135"/>
      <c r="M58" s="135">
        <f>'将来負担比率（分子）の構造'!L$49</f>
        <v>2682</v>
      </c>
      <c r="N58" s="135"/>
      <c r="O58" s="135"/>
      <c r="P58" s="135">
        <f>'将来負担比率（分子）の構造'!M$49</f>
        <v>2789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1081</v>
      </c>
      <c r="C62" s="135"/>
      <c r="D62" s="135"/>
      <c r="E62" s="135">
        <f>'将来負担比率（分子）の構造'!J$45</f>
        <v>1135</v>
      </c>
      <c r="F62" s="135"/>
      <c r="G62" s="135"/>
      <c r="H62" s="135">
        <f>'将来負担比率（分子）の構造'!K$45</f>
        <v>1110</v>
      </c>
      <c r="I62" s="135"/>
      <c r="J62" s="135"/>
      <c r="K62" s="135">
        <f>'将来負担比率（分子）の構造'!L$45</f>
        <v>998</v>
      </c>
      <c r="L62" s="135"/>
      <c r="M62" s="135"/>
      <c r="N62" s="135">
        <f>'将来負担比率（分子）の構造'!M$45</f>
        <v>918</v>
      </c>
      <c r="O62" s="135"/>
      <c r="P62" s="135"/>
    </row>
    <row r="63" spans="1:16" x14ac:dyDescent="0.15">
      <c r="A63" s="135" t="s">
        <v>27</v>
      </c>
      <c r="B63" s="135">
        <f>'将来負担比率（分子）の構造'!I$44</f>
        <v>150</v>
      </c>
      <c r="C63" s="135"/>
      <c r="D63" s="135"/>
      <c r="E63" s="135">
        <f>'将来負担比率（分子）の構造'!J$44</f>
        <v>122</v>
      </c>
      <c r="F63" s="135"/>
      <c r="G63" s="135"/>
      <c r="H63" s="135">
        <f>'将来負担比率（分子）の構造'!K$44</f>
        <v>102</v>
      </c>
      <c r="I63" s="135"/>
      <c r="J63" s="135"/>
      <c r="K63" s="135">
        <f>'将来負担比率（分子）の構造'!L$44</f>
        <v>84</v>
      </c>
      <c r="L63" s="135"/>
      <c r="M63" s="135"/>
      <c r="N63" s="135">
        <f>'将来負担比率（分子）の構造'!M$44</f>
        <v>66</v>
      </c>
      <c r="O63" s="135"/>
      <c r="P63" s="135"/>
    </row>
    <row r="64" spans="1:16" x14ac:dyDescent="0.15">
      <c r="A64" s="135" t="s">
        <v>26</v>
      </c>
      <c r="B64" s="135">
        <f>'将来負担比率（分子）の構造'!I$43</f>
        <v>606</v>
      </c>
      <c r="C64" s="135"/>
      <c r="D64" s="135"/>
      <c r="E64" s="135">
        <f>'将来負担比率（分子）の構造'!J$43</f>
        <v>530</v>
      </c>
      <c r="F64" s="135"/>
      <c r="G64" s="135"/>
      <c r="H64" s="135">
        <f>'将来負担比率（分子）の構造'!K$43</f>
        <v>612</v>
      </c>
      <c r="I64" s="135"/>
      <c r="J64" s="135"/>
      <c r="K64" s="135">
        <f>'将来負担比率（分子）の構造'!L$43</f>
        <v>596</v>
      </c>
      <c r="L64" s="135"/>
      <c r="M64" s="135"/>
      <c r="N64" s="135">
        <f>'将来負担比率（分子）の構造'!M$43</f>
        <v>649</v>
      </c>
      <c r="O64" s="135"/>
      <c r="P64" s="135"/>
    </row>
    <row r="65" spans="1:16" x14ac:dyDescent="0.15">
      <c r="A65" s="135" t="s">
        <v>25</v>
      </c>
      <c r="B65" s="135">
        <f>'将来負担比率（分子）の構造'!I$42</f>
        <v>68</v>
      </c>
      <c r="C65" s="135"/>
      <c r="D65" s="135"/>
      <c r="E65" s="135">
        <f>'将来負担比率（分子）の構造'!J$42</f>
        <v>51</v>
      </c>
      <c r="F65" s="135"/>
      <c r="G65" s="135"/>
      <c r="H65" s="135">
        <f>'将来負担比率（分子）の構造'!K$42</f>
        <v>35</v>
      </c>
      <c r="I65" s="135"/>
      <c r="J65" s="135"/>
      <c r="K65" s="135">
        <f>'将来負担比率（分子）の構造'!L$42</f>
        <v>24</v>
      </c>
      <c r="L65" s="135"/>
      <c r="M65" s="135"/>
      <c r="N65" s="135">
        <f>'将来負担比率（分子）の構造'!M$42</f>
        <v>66</v>
      </c>
      <c r="O65" s="135"/>
      <c r="P65" s="135"/>
    </row>
    <row r="66" spans="1:16" x14ac:dyDescent="0.15">
      <c r="A66" s="135" t="s">
        <v>24</v>
      </c>
      <c r="B66" s="135">
        <f>'将来負担比率（分子）の構造'!I$41</f>
        <v>6060</v>
      </c>
      <c r="C66" s="135"/>
      <c r="D66" s="135"/>
      <c r="E66" s="135">
        <f>'将来負担比率（分子）の構造'!J$41</f>
        <v>5737</v>
      </c>
      <c r="F66" s="135"/>
      <c r="G66" s="135"/>
      <c r="H66" s="135">
        <f>'将来負担比率（分子）の構造'!K$41</f>
        <v>5745</v>
      </c>
      <c r="I66" s="135"/>
      <c r="J66" s="135"/>
      <c r="K66" s="135">
        <f>'将来負担比率（分子）の構造'!L$41</f>
        <v>6252</v>
      </c>
      <c r="L66" s="135"/>
      <c r="M66" s="135"/>
      <c r="N66" s="135">
        <f>'将来負担比率（分子）の構造'!M$41</f>
        <v>6100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205</v>
      </c>
      <c r="C5" s="704"/>
      <c r="D5" s="704"/>
      <c r="E5" s="704"/>
      <c r="F5" s="704"/>
      <c r="G5" s="704"/>
      <c r="H5" s="704"/>
      <c r="I5" s="704"/>
      <c r="J5" s="704"/>
      <c r="K5" s="704"/>
      <c r="L5" s="704"/>
      <c r="M5" s="704"/>
      <c r="N5" s="704"/>
      <c r="O5" s="704"/>
      <c r="P5" s="704"/>
      <c r="Q5" s="705"/>
      <c r="R5" s="668">
        <v>502250</v>
      </c>
      <c r="S5" s="669"/>
      <c r="T5" s="669"/>
      <c r="U5" s="669"/>
      <c r="V5" s="669"/>
      <c r="W5" s="669"/>
      <c r="X5" s="669"/>
      <c r="Y5" s="716"/>
      <c r="Z5" s="729">
        <v>8.9</v>
      </c>
      <c r="AA5" s="729"/>
      <c r="AB5" s="729"/>
      <c r="AC5" s="729"/>
      <c r="AD5" s="730">
        <v>502250</v>
      </c>
      <c r="AE5" s="730"/>
      <c r="AF5" s="730"/>
      <c r="AG5" s="730"/>
      <c r="AH5" s="730"/>
      <c r="AI5" s="730"/>
      <c r="AJ5" s="730"/>
      <c r="AK5" s="730"/>
      <c r="AL5" s="717">
        <v>14.4</v>
      </c>
      <c r="AM5" s="686"/>
      <c r="AN5" s="686"/>
      <c r="AO5" s="718"/>
      <c r="AP5" s="703" t="s">
        <v>206</v>
      </c>
      <c r="AQ5" s="704"/>
      <c r="AR5" s="704"/>
      <c r="AS5" s="704"/>
      <c r="AT5" s="704"/>
      <c r="AU5" s="704"/>
      <c r="AV5" s="704"/>
      <c r="AW5" s="704"/>
      <c r="AX5" s="704"/>
      <c r="AY5" s="704"/>
      <c r="AZ5" s="704"/>
      <c r="BA5" s="704"/>
      <c r="BB5" s="704"/>
      <c r="BC5" s="704"/>
      <c r="BD5" s="704"/>
      <c r="BE5" s="704"/>
      <c r="BF5" s="705"/>
      <c r="BG5" s="618">
        <v>501182</v>
      </c>
      <c r="BH5" s="619"/>
      <c r="BI5" s="619"/>
      <c r="BJ5" s="619"/>
      <c r="BK5" s="619"/>
      <c r="BL5" s="619"/>
      <c r="BM5" s="619"/>
      <c r="BN5" s="620"/>
      <c r="BO5" s="671">
        <v>99.8</v>
      </c>
      <c r="BP5" s="671"/>
      <c r="BQ5" s="671"/>
      <c r="BR5" s="671"/>
      <c r="BS5" s="672">
        <v>1891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72775</v>
      </c>
      <c r="S6" s="619"/>
      <c r="T6" s="619"/>
      <c r="U6" s="619"/>
      <c r="V6" s="619"/>
      <c r="W6" s="619"/>
      <c r="X6" s="619"/>
      <c r="Y6" s="620"/>
      <c r="Z6" s="671">
        <v>1.3</v>
      </c>
      <c r="AA6" s="671"/>
      <c r="AB6" s="671"/>
      <c r="AC6" s="671"/>
      <c r="AD6" s="672">
        <v>72775</v>
      </c>
      <c r="AE6" s="672"/>
      <c r="AF6" s="672"/>
      <c r="AG6" s="672"/>
      <c r="AH6" s="672"/>
      <c r="AI6" s="672"/>
      <c r="AJ6" s="672"/>
      <c r="AK6" s="672"/>
      <c r="AL6" s="641">
        <v>2.1</v>
      </c>
      <c r="AM6" s="673"/>
      <c r="AN6" s="673"/>
      <c r="AO6" s="674"/>
      <c r="AP6" s="615" t="s">
        <v>211</v>
      </c>
      <c r="AQ6" s="616"/>
      <c r="AR6" s="616"/>
      <c r="AS6" s="616"/>
      <c r="AT6" s="616"/>
      <c r="AU6" s="616"/>
      <c r="AV6" s="616"/>
      <c r="AW6" s="616"/>
      <c r="AX6" s="616"/>
      <c r="AY6" s="616"/>
      <c r="AZ6" s="616"/>
      <c r="BA6" s="616"/>
      <c r="BB6" s="616"/>
      <c r="BC6" s="616"/>
      <c r="BD6" s="616"/>
      <c r="BE6" s="616"/>
      <c r="BF6" s="617"/>
      <c r="BG6" s="618">
        <v>501182</v>
      </c>
      <c r="BH6" s="619"/>
      <c r="BI6" s="619"/>
      <c r="BJ6" s="619"/>
      <c r="BK6" s="619"/>
      <c r="BL6" s="619"/>
      <c r="BM6" s="619"/>
      <c r="BN6" s="620"/>
      <c r="BO6" s="671">
        <v>99.8</v>
      </c>
      <c r="BP6" s="671"/>
      <c r="BQ6" s="671"/>
      <c r="BR6" s="671"/>
      <c r="BS6" s="672">
        <v>1891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73223</v>
      </c>
      <c r="CS6" s="619"/>
      <c r="CT6" s="619"/>
      <c r="CU6" s="619"/>
      <c r="CV6" s="619"/>
      <c r="CW6" s="619"/>
      <c r="CX6" s="619"/>
      <c r="CY6" s="620"/>
      <c r="CZ6" s="671">
        <v>1.3</v>
      </c>
      <c r="DA6" s="671"/>
      <c r="DB6" s="671"/>
      <c r="DC6" s="671"/>
      <c r="DD6" s="624" t="s">
        <v>213</v>
      </c>
      <c r="DE6" s="619"/>
      <c r="DF6" s="619"/>
      <c r="DG6" s="619"/>
      <c r="DH6" s="619"/>
      <c r="DI6" s="619"/>
      <c r="DJ6" s="619"/>
      <c r="DK6" s="619"/>
      <c r="DL6" s="619"/>
      <c r="DM6" s="619"/>
      <c r="DN6" s="619"/>
      <c r="DO6" s="619"/>
      <c r="DP6" s="620"/>
      <c r="DQ6" s="624">
        <v>73223</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988</v>
      </c>
      <c r="S7" s="619"/>
      <c r="T7" s="619"/>
      <c r="U7" s="619"/>
      <c r="V7" s="619"/>
      <c r="W7" s="619"/>
      <c r="X7" s="619"/>
      <c r="Y7" s="620"/>
      <c r="Z7" s="671">
        <v>0</v>
      </c>
      <c r="AA7" s="671"/>
      <c r="AB7" s="671"/>
      <c r="AC7" s="671"/>
      <c r="AD7" s="672">
        <v>988</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255626</v>
      </c>
      <c r="BH7" s="619"/>
      <c r="BI7" s="619"/>
      <c r="BJ7" s="619"/>
      <c r="BK7" s="619"/>
      <c r="BL7" s="619"/>
      <c r="BM7" s="619"/>
      <c r="BN7" s="620"/>
      <c r="BO7" s="671">
        <v>50.9</v>
      </c>
      <c r="BP7" s="671"/>
      <c r="BQ7" s="671"/>
      <c r="BR7" s="671"/>
      <c r="BS7" s="672">
        <v>1891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982417</v>
      </c>
      <c r="CS7" s="619"/>
      <c r="CT7" s="619"/>
      <c r="CU7" s="619"/>
      <c r="CV7" s="619"/>
      <c r="CW7" s="619"/>
      <c r="CX7" s="619"/>
      <c r="CY7" s="620"/>
      <c r="CZ7" s="671">
        <v>17.7</v>
      </c>
      <c r="DA7" s="671"/>
      <c r="DB7" s="671"/>
      <c r="DC7" s="671"/>
      <c r="DD7" s="624">
        <v>294263</v>
      </c>
      <c r="DE7" s="619"/>
      <c r="DF7" s="619"/>
      <c r="DG7" s="619"/>
      <c r="DH7" s="619"/>
      <c r="DI7" s="619"/>
      <c r="DJ7" s="619"/>
      <c r="DK7" s="619"/>
      <c r="DL7" s="619"/>
      <c r="DM7" s="619"/>
      <c r="DN7" s="619"/>
      <c r="DO7" s="619"/>
      <c r="DP7" s="620"/>
      <c r="DQ7" s="624">
        <v>670330</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1999</v>
      </c>
      <c r="S8" s="619"/>
      <c r="T8" s="619"/>
      <c r="U8" s="619"/>
      <c r="V8" s="619"/>
      <c r="W8" s="619"/>
      <c r="X8" s="619"/>
      <c r="Y8" s="620"/>
      <c r="Z8" s="671">
        <v>0</v>
      </c>
      <c r="AA8" s="671"/>
      <c r="AB8" s="671"/>
      <c r="AC8" s="671"/>
      <c r="AD8" s="672">
        <v>1999</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12350</v>
      </c>
      <c r="BH8" s="619"/>
      <c r="BI8" s="619"/>
      <c r="BJ8" s="619"/>
      <c r="BK8" s="619"/>
      <c r="BL8" s="619"/>
      <c r="BM8" s="619"/>
      <c r="BN8" s="620"/>
      <c r="BO8" s="671">
        <v>2.5</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1003586</v>
      </c>
      <c r="CS8" s="619"/>
      <c r="CT8" s="619"/>
      <c r="CU8" s="619"/>
      <c r="CV8" s="619"/>
      <c r="CW8" s="619"/>
      <c r="CX8" s="619"/>
      <c r="CY8" s="620"/>
      <c r="CZ8" s="671">
        <v>18.100000000000001</v>
      </c>
      <c r="DA8" s="671"/>
      <c r="DB8" s="671"/>
      <c r="DC8" s="671"/>
      <c r="DD8" s="624">
        <v>59739</v>
      </c>
      <c r="DE8" s="619"/>
      <c r="DF8" s="619"/>
      <c r="DG8" s="619"/>
      <c r="DH8" s="619"/>
      <c r="DI8" s="619"/>
      <c r="DJ8" s="619"/>
      <c r="DK8" s="619"/>
      <c r="DL8" s="619"/>
      <c r="DM8" s="619"/>
      <c r="DN8" s="619"/>
      <c r="DO8" s="619"/>
      <c r="DP8" s="620"/>
      <c r="DQ8" s="624">
        <v>585550</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1672</v>
      </c>
      <c r="S9" s="619"/>
      <c r="T9" s="619"/>
      <c r="U9" s="619"/>
      <c r="V9" s="619"/>
      <c r="W9" s="619"/>
      <c r="X9" s="619"/>
      <c r="Y9" s="620"/>
      <c r="Z9" s="671">
        <v>0</v>
      </c>
      <c r="AA9" s="671"/>
      <c r="AB9" s="671"/>
      <c r="AC9" s="671"/>
      <c r="AD9" s="672">
        <v>1672</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222427</v>
      </c>
      <c r="BH9" s="619"/>
      <c r="BI9" s="619"/>
      <c r="BJ9" s="619"/>
      <c r="BK9" s="619"/>
      <c r="BL9" s="619"/>
      <c r="BM9" s="619"/>
      <c r="BN9" s="620"/>
      <c r="BO9" s="671">
        <v>44.3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756602</v>
      </c>
      <c r="CS9" s="619"/>
      <c r="CT9" s="619"/>
      <c r="CU9" s="619"/>
      <c r="CV9" s="619"/>
      <c r="CW9" s="619"/>
      <c r="CX9" s="619"/>
      <c r="CY9" s="620"/>
      <c r="CZ9" s="671">
        <v>13.6</v>
      </c>
      <c r="DA9" s="671"/>
      <c r="DB9" s="671"/>
      <c r="DC9" s="671"/>
      <c r="DD9" s="624">
        <v>56879</v>
      </c>
      <c r="DE9" s="619"/>
      <c r="DF9" s="619"/>
      <c r="DG9" s="619"/>
      <c r="DH9" s="619"/>
      <c r="DI9" s="619"/>
      <c r="DJ9" s="619"/>
      <c r="DK9" s="619"/>
      <c r="DL9" s="619"/>
      <c r="DM9" s="619"/>
      <c r="DN9" s="619"/>
      <c r="DO9" s="619"/>
      <c r="DP9" s="620"/>
      <c r="DQ9" s="624">
        <v>695316</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107424</v>
      </c>
      <c r="S10" s="619"/>
      <c r="T10" s="619"/>
      <c r="U10" s="619"/>
      <c r="V10" s="619"/>
      <c r="W10" s="619"/>
      <c r="X10" s="619"/>
      <c r="Y10" s="620"/>
      <c r="Z10" s="671">
        <v>1.9</v>
      </c>
      <c r="AA10" s="671"/>
      <c r="AB10" s="671"/>
      <c r="AC10" s="671"/>
      <c r="AD10" s="672">
        <v>107424</v>
      </c>
      <c r="AE10" s="672"/>
      <c r="AF10" s="672"/>
      <c r="AG10" s="672"/>
      <c r="AH10" s="672"/>
      <c r="AI10" s="672"/>
      <c r="AJ10" s="672"/>
      <c r="AK10" s="672"/>
      <c r="AL10" s="641">
        <v>3.1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10450</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16475</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475</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3892</v>
      </c>
      <c r="S11" s="619"/>
      <c r="T11" s="619"/>
      <c r="U11" s="619"/>
      <c r="V11" s="619"/>
      <c r="W11" s="619"/>
      <c r="X11" s="619"/>
      <c r="Y11" s="620"/>
      <c r="Z11" s="671">
        <v>0.1</v>
      </c>
      <c r="AA11" s="671"/>
      <c r="AB11" s="671"/>
      <c r="AC11" s="671"/>
      <c r="AD11" s="672">
        <v>3892</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10399</v>
      </c>
      <c r="BH11" s="619"/>
      <c r="BI11" s="619"/>
      <c r="BJ11" s="619"/>
      <c r="BK11" s="619"/>
      <c r="BL11" s="619"/>
      <c r="BM11" s="619"/>
      <c r="BN11" s="620"/>
      <c r="BO11" s="671">
        <v>2.1</v>
      </c>
      <c r="BP11" s="671"/>
      <c r="BQ11" s="671"/>
      <c r="BR11" s="671"/>
      <c r="BS11" s="624">
        <v>1891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481888</v>
      </c>
      <c r="CS11" s="619"/>
      <c r="CT11" s="619"/>
      <c r="CU11" s="619"/>
      <c r="CV11" s="619"/>
      <c r="CW11" s="619"/>
      <c r="CX11" s="619"/>
      <c r="CY11" s="620"/>
      <c r="CZ11" s="671">
        <v>8.6999999999999993</v>
      </c>
      <c r="DA11" s="671"/>
      <c r="DB11" s="671"/>
      <c r="DC11" s="671"/>
      <c r="DD11" s="624">
        <v>297265</v>
      </c>
      <c r="DE11" s="619"/>
      <c r="DF11" s="619"/>
      <c r="DG11" s="619"/>
      <c r="DH11" s="619"/>
      <c r="DI11" s="619"/>
      <c r="DJ11" s="619"/>
      <c r="DK11" s="619"/>
      <c r="DL11" s="619"/>
      <c r="DM11" s="619"/>
      <c r="DN11" s="619"/>
      <c r="DO11" s="619"/>
      <c r="DP11" s="620"/>
      <c r="DQ11" s="624">
        <v>248092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191092</v>
      </c>
      <c r="BH12" s="619"/>
      <c r="BI12" s="619"/>
      <c r="BJ12" s="619"/>
      <c r="BK12" s="619"/>
      <c r="BL12" s="619"/>
      <c r="BM12" s="619"/>
      <c r="BN12" s="620"/>
      <c r="BO12" s="671">
        <v>38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95927</v>
      </c>
      <c r="CS12" s="619"/>
      <c r="CT12" s="619"/>
      <c r="CU12" s="619"/>
      <c r="CV12" s="619"/>
      <c r="CW12" s="619"/>
      <c r="CX12" s="619"/>
      <c r="CY12" s="620"/>
      <c r="CZ12" s="671">
        <v>1.7</v>
      </c>
      <c r="DA12" s="671"/>
      <c r="DB12" s="671"/>
      <c r="DC12" s="671"/>
      <c r="DD12" s="624">
        <v>24075</v>
      </c>
      <c r="DE12" s="619"/>
      <c r="DF12" s="619"/>
      <c r="DG12" s="619"/>
      <c r="DH12" s="619"/>
      <c r="DI12" s="619"/>
      <c r="DJ12" s="619"/>
      <c r="DK12" s="619"/>
      <c r="DL12" s="619"/>
      <c r="DM12" s="619"/>
      <c r="DN12" s="619"/>
      <c r="DO12" s="619"/>
      <c r="DP12" s="620"/>
      <c r="DQ12" s="624">
        <v>64479</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10938</v>
      </c>
      <c r="S13" s="619"/>
      <c r="T13" s="619"/>
      <c r="U13" s="619"/>
      <c r="V13" s="619"/>
      <c r="W13" s="619"/>
      <c r="X13" s="619"/>
      <c r="Y13" s="620"/>
      <c r="Z13" s="671">
        <v>0.2</v>
      </c>
      <c r="AA13" s="671"/>
      <c r="AB13" s="671"/>
      <c r="AC13" s="671"/>
      <c r="AD13" s="672">
        <v>10938</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178589</v>
      </c>
      <c r="BH13" s="619"/>
      <c r="BI13" s="619"/>
      <c r="BJ13" s="619"/>
      <c r="BK13" s="619"/>
      <c r="BL13" s="619"/>
      <c r="BM13" s="619"/>
      <c r="BN13" s="620"/>
      <c r="BO13" s="671">
        <v>35.6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448430</v>
      </c>
      <c r="CS13" s="619"/>
      <c r="CT13" s="619"/>
      <c r="CU13" s="619"/>
      <c r="CV13" s="619"/>
      <c r="CW13" s="619"/>
      <c r="CX13" s="619"/>
      <c r="CY13" s="620"/>
      <c r="CZ13" s="671">
        <v>8.1</v>
      </c>
      <c r="DA13" s="671"/>
      <c r="DB13" s="671"/>
      <c r="DC13" s="671"/>
      <c r="DD13" s="624">
        <v>292017</v>
      </c>
      <c r="DE13" s="619"/>
      <c r="DF13" s="619"/>
      <c r="DG13" s="619"/>
      <c r="DH13" s="619"/>
      <c r="DI13" s="619"/>
      <c r="DJ13" s="619"/>
      <c r="DK13" s="619"/>
      <c r="DL13" s="619"/>
      <c r="DM13" s="619"/>
      <c r="DN13" s="619"/>
      <c r="DO13" s="619"/>
      <c r="DP13" s="620"/>
      <c r="DQ13" s="624">
        <v>326605</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11587</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259918</v>
      </c>
      <c r="CS14" s="619"/>
      <c r="CT14" s="619"/>
      <c r="CU14" s="619"/>
      <c r="CV14" s="619"/>
      <c r="CW14" s="619"/>
      <c r="CX14" s="619"/>
      <c r="CY14" s="620"/>
      <c r="CZ14" s="671">
        <v>4.7</v>
      </c>
      <c r="DA14" s="671"/>
      <c r="DB14" s="671"/>
      <c r="DC14" s="671"/>
      <c r="DD14" s="624">
        <v>9450</v>
      </c>
      <c r="DE14" s="619"/>
      <c r="DF14" s="619"/>
      <c r="DG14" s="619"/>
      <c r="DH14" s="619"/>
      <c r="DI14" s="619"/>
      <c r="DJ14" s="619"/>
      <c r="DK14" s="619"/>
      <c r="DL14" s="619"/>
      <c r="DM14" s="619"/>
      <c r="DN14" s="619"/>
      <c r="DO14" s="619"/>
      <c r="DP14" s="620"/>
      <c r="DQ14" s="624">
        <v>259858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787</v>
      </c>
      <c r="S15" s="619"/>
      <c r="T15" s="619"/>
      <c r="U15" s="619"/>
      <c r="V15" s="619"/>
      <c r="W15" s="619"/>
      <c r="X15" s="619"/>
      <c r="Y15" s="620"/>
      <c r="Z15" s="671">
        <v>0</v>
      </c>
      <c r="AA15" s="671"/>
      <c r="AB15" s="671"/>
      <c r="AC15" s="671"/>
      <c r="AD15" s="672">
        <v>787</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42877</v>
      </c>
      <c r="BH15" s="619"/>
      <c r="BI15" s="619"/>
      <c r="BJ15" s="619"/>
      <c r="BK15" s="619"/>
      <c r="BL15" s="619"/>
      <c r="BM15" s="619"/>
      <c r="BN15" s="620"/>
      <c r="BO15" s="671">
        <v>8.5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776475</v>
      </c>
      <c r="CS15" s="619"/>
      <c r="CT15" s="619"/>
      <c r="CU15" s="619"/>
      <c r="CV15" s="619"/>
      <c r="CW15" s="619"/>
      <c r="CX15" s="619"/>
      <c r="CY15" s="620"/>
      <c r="CZ15" s="671">
        <v>14</v>
      </c>
      <c r="DA15" s="671"/>
      <c r="DB15" s="671"/>
      <c r="DC15" s="671"/>
      <c r="DD15" s="624">
        <v>196432</v>
      </c>
      <c r="DE15" s="619"/>
      <c r="DF15" s="619"/>
      <c r="DG15" s="619"/>
      <c r="DH15" s="619"/>
      <c r="DI15" s="619"/>
      <c r="DJ15" s="619"/>
      <c r="DK15" s="619"/>
      <c r="DL15" s="619"/>
      <c r="DM15" s="619"/>
      <c r="DN15" s="619"/>
      <c r="DO15" s="619"/>
      <c r="DP15" s="620"/>
      <c r="DQ15" s="624">
        <v>624665</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3136943</v>
      </c>
      <c r="S16" s="619"/>
      <c r="T16" s="619"/>
      <c r="U16" s="619"/>
      <c r="V16" s="619"/>
      <c r="W16" s="619"/>
      <c r="X16" s="619"/>
      <c r="Y16" s="620"/>
      <c r="Z16" s="671">
        <v>55.9</v>
      </c>
      <c r="AA16" s="671"/>
      <c r="AB16" s="671"/>
      <c r="AC16" s="671"/>
      <c r="AD16" s="672">
        <v>2739845</v>
      </c>
      <c r="AE16" s="672"/>
      <c r="AF16" s="672"/>
      <c r="AG16" s="672"/>
      <c r="AH16" s="672"/>
      <c r="AI16" s="672"/>
      <c r="AJ16" s="672"/>
      <c r="AK16" s="672"/>
      <c r="AL16" s="641">
        <v>78.5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244</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244</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2739845</v>
      </c>
      <c r="S17" s="619"/>
      <c r="T17" s="619"/>
      <c r="U17" s="619"/>
      <c r="V17" s="619"/>
      <c r="W17" s="619"/>
      <c r="X17" s="619"/>
      <c r="Y17" s="620"/>
      <c r="Z17" s="671">
        <v>48.8</v>
      </c>
      <c r="AA17" s="671"/>
      <c r="AB17" s="671"/>
      <c r="AC17" s="671"/>
      <c r="AD17" s="672">
        <v>2739845</v>
      </c>
      <c r="AE17" s="672"/>
      <c r="AF17" s="672"/>
      <c r="AG17" s="672"/>
      <c r="AH17" s="672"/>
      <c r="AI17" s="672"/>
      <c r="AJ17" s="672"/>
      <c r="AK17" s="672"/>
      <c r="AL17" s="641">
        <v>78.5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652879</v>
      </c>
      <c r="CS17" s="619"/>
      <c r="CT17" s="619"/>
      <c r="CU17" s="619"/>
      <c r="CV17" s="619"/>
      <c r="CW17" s="619"/>
      <c r="CX17" s="619"/>
      <c r="CY17" s="620"/>
      <c r="CZ17" s="671">
        <v>11.8</v>
      </c>
      <c r="DA17" s="671"/>
      <c r="DB17" s="671"/>
      <c r="DC17" s="671"/>
      <c r="DD17" s="624" t="s">
        <v>108</v>
      </c>
      <c r="DE17" s="619"/>
      <c r="DF17" s="619"/>
      <c r="DG17" s="619"/>
      <c r="DH17" s="619"/>
      <c r="DI17" s="619"/>
      <c r="DJ17" s="619"/>
      <c r="DK17" s="619"/>
      <c r="DL17" s="619"/>
      <c r="DM17" s="619"/>
      <c r="DN17" s="619"/>
      <c r="DO17" s="619"/>
      <c r="DP17" s="620"/>
      <c r="DQ17" s="624">
        <v>577116</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397093</v>
      </c>
      <c r="S18" s="619"/>
      <c r="T18" s="619"/>
      <c r="U18" s="619"/>
      <c r="V18" s="619"/>
      <c r="W18" s="619"/>
      <c r="X18" s="619"/>
      <c r="Y18" s="620"/>
      <c r="Z18" s="671">
        <v>7.1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5</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1068</v>
      </c>
      <c r="BH19" s="619"/>
      <c r="BI19" s="619"/>
      <c r="BJ19" s="619"/>
      <c r="BK19" s="619"/>
      <c r="BL19" s="619"/>
      <c r="BM19" s="619"/>
      <c r="BN19" s="620"/>
      <c r="BO19" s="671">
        <v>0.2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3839668</v>
      </c>
      <c r="S20" s="619"/>
      <c r="T20" s="619"/>
      <c r="U20" s="619"/>
      <c r="V20" s="619"/>
      <c r="W20" s="619"/>
      <c r="X20" s="619"/>
      <c r="Y20" s="620"/>
      <c r="Z20" s="671">
        <v>68.400000000000006</v>
      </c>
      <c r="AA20" s="671"/>
      <c r="AB20" s="671"/>
      <c r="AC20" s="671"/>
      <c r="AD20" s="672">
        <v>3442570</v>
      </c>
      <c r="AE20" s="672"/>
      <c r="AF20" s="672"/>
      <c r="AG20" s="672"/>
      <c r="AH20" s="672"/>
      <c r="AI20" s="672"/>
      <c r="AJ20" s="672"/>
      <c r="AK20" s="672"/>
      <c r="AL20" s="641">
        <v>98.6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1068</v>
      </c>
      <c r="BH20" s="619"/>
      <c r="BI20" s="619"/>
      <c r="BJ20" s="619"/>
      <c r="BK20" s="619"/>
      <c r="BL20" s="619"/>
      <c r="BM20" s="619"/>
      <c r="BN20" s="620"/>
      <c r="BO20" s="671">
        <v>0.2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5548064</v>
      </c>
      <c r="CS20" s="619"/>
      <c r="CT20" s="619"/>
      <c r="CU20" s="619"/>
      <c r="CV20" s="619"/>
      <c r="CW20" s="619"/>
      <c r="CX20" s="619"/>
      <c r="CY20" s="620"/>
      <c r="CZ20" s="671">
        <v>100</v>
      </c>
      <c r="DA20" s="671"/>
      <c r="DB20" s="671"/>
      <c r="DC20" s="671"/>
      <c r="DD20" s="624">
        <v>1230120</v>
      </c>
      <c r="DE20" s="619"/>
      <c r="DF20" s="619"/>
      <c r="DG20" s="619"/>
      <c r="DH20" s="619"/>
      <c r="DI20" s="619"/>
      <c r="DJ20" s="619"/>
      <c r="DK20" s="619"/>
      <c r="DL20" s="619"/>
      <c r="DM20" s="619"/>
      <c r="DN20" s="619"/>
      <c r="DO20" s="619"/>
      <c r="DP20" s="620"/>
      <c r="DQ20" s="624">
        <v>4125953</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768</v>
      </c>
      <c r="S21" s="619"/>
      <c r="T21" s="619"/>
      <c r="U21" s="619"/>
      <c r="V21" s="619"/>
      <c r="W21" s="619"/>
      <c r="X21" s="619"/>
      <c r="Y21" s="620"/>
      <c r="Z21" s="671">
        <v>0</v>
      </c>
      <c r="AA21" s="671"/>
      <c r="AB21" s="671"/>
      <c r="AC21" s="671"/>
      <c r="AD21" s="672">
        <v>768</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1068</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27291</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128235</v>
      </c>
      <c r="S23" s="619"/>
      <c r="T23" s="619"/>
      <c r="U23" s="619"/>
      <c r="V23" s="619"/>
      <c r="W23" s="619"/>
      <c r="X23" s="619"/>
      <c r="Y23" s="620"/>
      <c r="Z23" s="671">
        <v>2.2999999999999998</v>
      </c>
      <c r="AA23" s="671"/>
      <c r="AB23" s="671"/>
      <c r="AC23" s="671"/>
      <c r="AD23" s="672">
        <v>159</v>
      </c>
      <c r="AE23" s="672"/>
      <c r="AF23" s="672"/>
      <c r="AG23" s="672"/>
      <c r="AH23" s="672"/>
      <c r="AI23" s="672"/>
      <c r="AJ23" s="672"/>
      <c r="AK23" s="672"/>
      <c r="AL23" s="641">
        <v>0</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3730</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2100461</v>
      </c>
      <c r="CS24" s="669"/>
      <c r="CT24" s="669"/>
      <c r="CU24" s="669"/>
      <c r="CV24" s="669"/>
      <c r="CW24" s="669"/>
      <c r="CX24" s="669"/>
      <c r="CY24" s="716"/>
      <c r="CZ24" s="720">
        <v>37.9</v>
      </c>
      <c r="DA24" s="721"/>
      <c r="DB24" s="721"/>
      <c r="DC24" s="722"/>
      <c r="DD24" s="715">
        <v>1652231</v>
      </c>
      <c r="DE24" s="669"/>
      <c r="DF24" s="669"/>
      <c r="DG24" s="669"/>
      <c r="DH24" s="669"/>
      <c r="DI24" s="669"/>
      <c r="DJ24" s="669"/>
      <c r="DK24" s="716"/>
      <c r="DL24" s="715">
        <v>1637198</v>
      </c>
      <c r="DM24" s="669"/>
      <c r="DN24" s="669"/>
      <c r="DO24" s="669"/>
      <c r="DP24" s="669"/>
      <c r="DQ24" s="669"/>
      <c r="DR24" s="669"/>
      <c r="DS24" s="669"/>
      <c r="DT24" s="669"/>
      <c r="DU24" s="669"/>
      <c r="DV24" s="716"/>
      <c r="DW24" s="717">
        <v>44.7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393576</v>
      </c>
      <c r="S25" s="619"/>
      <c r="T25" s="619"/>
      <c r="U25" s="619"/>
      <c r="V25" s="619"/>
      <c r="W25" s="619"/>
      <c r="X25" s="619"/>
      <c r="Y25" s="620"/>
      <c r="Z25" s="671">
        <v>7</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1006822</v>
      </c>
      <c r="CS25" s="637"/>
      <c r="CT25" s="637"/>
      <c r="CU25" s="637"/>
      <c r="CV25" s="637"/>
      <c r="CW25" s="637"/>
      <c r="CX25" s="637"/>
      <c r="CY25" s="638"/>
      <c r="CZ25" s="621">
        <v>18.100000000000001</v>
      </c>
      <c r="DA25" s="639"/>
      <c r="DB25" s="639"/>
      <c r="DC25" s="640"/>
      <c r="DD25" s="624">
        <v>950828</v>
      </c>
      <c r="DE25" s="637"/>
      <c r="DF25" s="637"/>
      <c r="DG25" s="637"/>
      <c r="DH25" s="637"/>
      <c r="DI25" s="637"/>
      <c r="DJ25" s="637"/>
      <c r="DK25" s="638"/>
      <c r="DL25" s="624">
        <v>948445</v>
      </c>
      <c r="DM25" s="637"/>
      <c r="DN25" s="637"/>
      <c r="DO25" s="637"/>
      <c r="DP25" s="637"/>
      <c r="DQ25" s="637"/>
      <c r="DR25" s="637"/>
      <c r="DS25" s="637"/>
      <c r="DT25" s="637"/>
      <c r="DU25" s="637"/>
      <c r="DV25" s="638"/>
      <c r="DW25" s="641">
        <v>25.9</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665721</v>
      </c>
      <c r="CS26" s="619"/>
      <c r="CT26" s="619"/>
      <c r="CU26" s="619"/>
      <c r="CV26" s="619"/>
      <c r="CW26" s="619"/>
      <c r="CX26" s="619"/>
      <c r="CY26" s="620"/>
      <c r="CZ26" s="621">
        <v>12</v>
      </c>
      <c r="DA26" s="639"/>
      <c r="DB26" s="639"/>
      <c r="DC26" s="640"/>
      <c r="DD26" s="624">
        <v>614630</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305488</v>
      </c>
      <c r="S27" s="619"/>
      <c r="T27" s="619"/>
      <c r="U27" s="619"/>
      <c r="V27" s="619"/>
      <c r="W27" s="619"/>
      <c r="X27" s="619"/>
      <c r="Y27" s="620"/>
      <c r="Z27" s="671">
        <v>5.4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502250</v>
      </c>
      <c r="BH27" s="619"/>
      <c r="BI27" s="619"/>
      <c r="BJ27" s="619"/>
      <c r="BK27" s="619"/>
      <c r="BL27" s="619"/>
      <c r="BM27" s="619"/>
      <c r="BN27" s="620"/>
      <c r="BO27" s="671">
        <v>100</v>
      </c>
      <c r="BP27" s="671"/>
      <c r="BQ27" s="671"/>
      <c r="BR27" s="671"/>
      <c r="BS27" s="624">
        <v>1891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440760</v>
      </c>
      <c r="CS27" s="637"/>
      <c r="CT27" s="637"/>
      <c r="CU27" s="637"/>
      <c r="CV27" s="637"/>
      <c r="CW27" s="637"/>
      <c r="CX27" s="637"/>
      <c r="CY27" s="638"/>
      <c r="CZ27" s="621">
        <v>7.9</v>
      </c>
      <c r="DA27" s="639"/>
      <c r="DB27" s="639"/>
      <c r="DC27" s="640"/>
      <c r="DD27" s="624">
        <v>124287</v>
      </c>
      <c r="DE27" s="637"/>
      <c r="DF27" s="637"/>
      <c r="DG27" s="637"/>
      <c r="DH27" s="637"/>
      <c r="DI27" s="637"/>
      <c r="DJ27" s="637"/>
      <c r="DK27" s="638"/>
      <c r="DL27" s="624">
        <v>111637</v>
      </c>
      <c r="DM27" s="637"/>
      <c r="DN27" s="637"/>
      <c r="DO27" s="637"/>
      <c r="DP27" s="637"/>
      <c r="DQ27" s="637"/>
      <c r="DR27" s="637"/>
      <c r="DS27" s="637"/>
      <c r="DT27" s="637"/>
      <c r="DU27" s="637"/>
      <c r="DV27" s="638"/>
      <c r="DW27" s="641">
        <v>3</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70436</v>
      </c>
      <c r="S28" s="619"/>
      <c r="T28" s="619"/>
      <c r="U28" s="619"/>
      <c r="V28" s="619"/>
      <c r="W28" s="619"/>
      <c r="X28" s="619"/>
      <c r="Y28" s="620"/>
      <c r="Z28" s="671">
        <v>1.3</v>
      </c>
      <c r="AA28" s="671"/>
      <c r="AB28" s="671"/>
      <c r="AC28" s="671"/>
      <c r="AD28" s="672">
        <v>42198</v>
      </c>
      <c r="AE28" s="672"/>
      <c r="AF28" s="672"/>
      <c r="AG28" s="672"/>
      <c r="AH28" s="672"/>
      <c r="AI28" s="672"/>
      <c r="AJ28" s="672"/>
      <c r="AK28" s="672"/>
      <c r="AL28" s="641">
        <v>1.2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652879</v>
      </c>
      <c r="CS28" s="619"/>
      <c r="CT28" s="619"/>
      <c r="CU28" s="619"/>
      <c r="CV28" s="619"/>
      <c r="CW28" s="619"/>
      <c r="CX28" s="619"/>
      <c r="CY28" s="620"/>
      <c r="CZ28" s="621">
        <v>11.8</v>
      </c>
      <c r="DA28" s="639"/>
      <c r="DB28" s="639"/>
      <c r="DC28" s="640"/>
      <c r="DD28" s="624">
        <v>577116</v>
      </c>
      <c r="DE28" s="619"/>
      <c r="DF28" s="619"/>
      <c r="DG28" s="619"/>
      <c r="DH28" s="619"/>
      <c r="DI28" s="619"/>
      <c r="DJ28" s="619"/>
      <c r="DK28" s="620"/>
      <c r="DL28" s="624">
        <v>577116</v>
      </c>
      <c r="DM28" s="619"/>
      <c r="DN28" s="619"/>
      <c r="DO28" s="619"/>
      <c r="DP28" s="619"/>
      <c r="DQ28" s="619"/>
      <c r="DR28" s="619"/>
      <c r="DS28" s="619"/>
      <c r="DT28" s="619"/>
      <c r="DU28" s="619"/>
      <c r="DV28" s="620"/>
      <c r="DW28" s="641">
        <v>15.7</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69050</v>
      </c>
      <c r="S29" s="619"/>
      <c r="T29" s="619"/>
      <c r="U29" s="619"/>
      <c r="V29" s="619"/>
      <c r="W29" s="619"/>
      <c r="X29" s="619"/>
      <c r="Y29" s="620"/>
      <c r="Z29" s="671">
        <v>1.2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706"/>
      <c r="BI29" s="706"/>
      <c r="BJ29" s="706"/>
      <c r="BK29" s="706"/>
      <c r="BL29" s="706"/>
      <c r="BM29" s="706"/>
      <c r="BN29" s="706"/>
      <c r="BO29" s="706"/>
      <c r="BP29" s="706"/>
      <c r="BQ29" s="707"/>
      <c r="BR29" s="678" t="s">
        <v>284</v>
      </c>
      <c r="BS29" s="706"/>
      <c r="BT29" s="706"/>
      <c r="BU29" s="706"/>
      <c r="BV29" s="706"/>
      <c r="BW29" s="706"/>
      <c r="BX29" s="706"/>
      <c r="BY29" s="706"/>
      <c r="BZ29" s="706"/>
      <c r="CA29" s="706"/>
      <c r="CB29" s="707"/>
      <c r="CD29" s="688" t="s">
        <v>285</v>
      </c>
      <c r="CE29" s="689"/>
      <c r="CF29" s="655" t="s">
        <v>286</v>
      </c>
      <c r="CG29" s="652"/>
      <c r="CH29" s="652"/>
      <c r="CI29" s="652"/>
      <c r="CJ29" s="652"/>
      <c r="CK29" s="652"/>
      <c r="CL29" s="652"/>
      <c r="CM29" s="652"/>
      <c r="CN29" s="652"/>
      <c r="CO29" s="652"/>
      <c r="CP29" s="652"/>
      <c r="CQ29" s="653"/>
      <c r="CR29" s="618">
        <v>651952</v>
      </c>
      <c r="CS29" s="637"/>
      <c r="CT29" s="637"/>
      <c r="CU29" s="637"/>
      <c r="CV29" s="637"/>
      <c r="CW29" s="637"/>
      <c r="CX29" s="637"/>
      <c r="CY29" s="638"/>
      <c r="CZ29" s="621">
        <v>11.8</v>
      </c>
      <c r="DA29" s="639"/>
      <c r="DB29" s="639"/>
      <c r="DC29" s="640"/>
      <c r="DD29" s="624">
        <v>576189</v>
      </c>
      <c r="DE29" s="637"/>
      <c r="DF29" s="637"/>
      <c r="DG29" s="637"/>
      <c r="DH29" s="637"/>
      <c r="DI29" s="637"/>
      <c r="DJ29" s="637"/>
      <c r="DK29" s="638"/>
      <c r="DL29" s="624">
        <v>576189</v>
      </c>
      <c r="DM29" s="637"/>
      <c r="DN29" s="637"/>
      <c r="DO29" s="637"/>
      <c r="DP29" s="637"/>
      <c r="DQ29" s="637"/>
      <c r="DR29" s="637"/>
      <c r="DS29" s="637"/>
      <c r="DT29" s="637"/>
      <c r="DU29" s="637"/>
      <c r="DV29" s="638"/>
      <c r="DW29" s="641">
        <v>15.7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12100</v>
      </c>
      <c r="S30" s="619"/>
      <c r="T30" s="619"/>
      <c r="U30" s="619"/>
      <c r="V30" s="619"/>
      <c r="W30" s="619"/>
      <c r="X30" s="619"/>
      <c r="Y30" s="620"/>
      <c r="Z30" s="671">
        <v>0.2</v>
      </c>
      <c r="AA30" s="671"/>
      <c r="AB30" s="671"/>
      <c r="AC30" s="671"/>
      <c r="AD30" s="672" t="s">
        <v>108</v>
      </c>
      <c r="AE30" s="672"/>
      <c r="AF30" s="672"/>
      <c r="AG30" s="672"/>
      <c r="AH30" s="672"/>
      <c r="AI30" s="672"/>
      <c r="AJ30" s="672"/>
      <c r="AK30" s="672"/>
      <c r="AL30" s="641" t="s">
        <v>108</v>
      </c>
      <c r="AM30" s="673"/>
      <c r="AN30" s="673"/>
      <c r="AO30" s="674"/>
      <c r="AP30" s="694" t="s">
        <v>288</v>
      </c>
      <c r="AQ30" s="695"/>
      <c r="AR30" s="695"/>
      <c r="AS30" s="695"/>
      <c r="AT30" s="700" t="s">
        <v>289</v>
      </c>
      <c r="AU30" s="182"/>
      <c r="AV30" s="182"/>
      <c r="AW30" s="182"/>
      <c r="AX30" s="703" t="s">
        <v>167</v>
      </c>
      <c r="AY30" s="704"/>
      <c r="AZ30" s="704"/>
      <c r="BA30" s="704"/>
      <c r="BB30" s="704"/>
      <c r="BC30" s="704"/>
      <c r="BD30" s="704"/>
      <c r="BE30" s="704"/>
      <c r="BF30" s="705"/>
      <c r="BG30" s="684">
        <v>98</v>
      </c>
      <c r="BH30" s="685"/>
      <c r="BI30" s="685"/>
      <c r="BJ30" s="685"/>
      <c r="BK30" s="685"/>
      <c r="BL30" s="685"/>
      <c r="BM30" s="686">
        <v>91.4</v>
      </c>
      <c r="BN30" s="685"/>
      <c r="BO30" s="685"/>
      <c r="BP30" s="685"/>
      <c r="BQ30" s="687"/>
      <c r="BR30" s="684">
        <v>98</v>
      </c>
      <c r="BS30" s="685"/>
      <c r="BT30" s="685"/>
      <c r="BU30" s="685"/>
      <c r="BV30" s="685"/>
      <c r="BW30" s="685"/>
      <c r="BX30" s="686">
        <v>89.3</v>
      </c>
      <c r="BY30" s="685"/>
      <c r="BZ30" s="685"/>
      <c r="CA30" s="685"/>
      <c r="CB30" s="687"/>
      <c r="CD30" s="690"/>
      <c r="CE30" s="691"/>
      <c r="CF30" s="655" t="s">
        <v>290</v>
      </c>
      <c r="CG30" s="652"/>
      <c r="CH30" s="652"/>
      <c r="CI30" s="652"/>
      <c r="CJ30" s="652"/>
      <c r="CK30" s="652"/>
      <c r="CL30" s="652"/>
      <c r="CM30" s="652"/>
      <c r="CN30" s="652"/>
      <c r="CO30" s="652"/>
      <c r="CP30" s="652"/>
      <c r="CQ30" s="653"/>
      <c r="CR30" s="618">
        <v>592911</v>
      </c>
      <c r="CS30" s="619"/>
      <c r="CT30" s="619"/>
      <c r="CU30" s="619"/>
      <c r="CV30" s="619"/>
      <c r="CW30" s="619"/>
      <c r="CX30" s="619"/>
      <c r="CY30" s="620"/>
      <c r="CZ30" s="621">
        <v>10.7</v>
      </c>
      <c r="DA30" s="639"/>
      <c r="DB30" s="639"/>
      <c r="DC30" s="640"/>
      <c r="DD30" s="624">
        <v>523759</v>
      </c>
      <c r="DE30" s="619"/>
      <c r="DF30" s="619"/>
      <c r="DG30" s="619"/>
      <c r="DH30" s="619"/>
      <c r="DI30" s="619"/>
      <c r="DJ30" s="619"/>
      <c r="DK30" s="620"/>
      <c r="DL30" s="624">
        <v>523759</v>
      </c>
      <c r="DM30" s="619"/>
      <c r="DN30" s="619"/>
      <c r="DO30" s="619"/>
      <c r="DP30" s="619"/>
      <c r="DQ30" s="619"/>
      <c r="DR30" s="619"/>
      <c r="DS30" s="619"/>
      <c r="DT30" s="619"/>
      <c r="DU30" s="619"/>
      <c r="DV30" s="620"/>
      <c r="DW30" s="641">
        <v>14.3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72845</v>
      </c>
      <c r="S31" s="619"/>
      <c r="T31" s="619"/>
      <c r="U31" s="619"/>
      <c r="V31" s="619"/>
      <c r="W31" s="619"/>
      <c r="X31" s="619"/>
      <c r="Y31" s="620"/>
      <c r="Z31" s="671">
        <v>1.3</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93.6</v>
      </c>
      <c r="BN31" s="683"/>
      <c r="BO31" s="683"/>
      <c r="BP31" s="683"/>
      <c r="BQ31" s="647"/>
      <c r="BR31" s="682">
        <v>98.3</v>
      </c>
      <c r="BS31" s="637"/>
      <c r="BT31" s="637"/>
      <c r="BU31" s="637"/>
      <c r="BV31" s="637"/>
      <c r="BW31" s="637"/>
      <c r="BX31" s="673">
        <v>92.4</v>
      </c>
      <c r="BY31" s="683"/>
      <c r="BZ31" s="683"/>
      <c r="CA31" s="683"/>
      <c r="CB31" s="647"/>
      <c r="CD31" s="690"/>
      <c r="CE31" s="691"/>
      <c r="CF31" s="655" t="s">
        <v>294</v>
      </c>
      <c r="CG31" s="652"/>
      <c r="CH31" s="652"/>
      <c r="CI31" s="652"/>
      <c r="CJ31" s="652"/>
      <c r="CK31" s="652"/>
      <c r="CL31" s="652"/>
      <c r="CM31" s="652"/>
      <c r="CN31" s="652"/>
      <c r="CO31" s="652"/>
      <c r="CP31" s="652"/>
      <c r="CQ31" s="653"/>
      <c r="CR31" s="618">
        <v>59041</v>
      </c>
      <c r="CS31" s="637"/>
      <c r="CT31" s="637"/>
      <c r="CU31" s="637"/>
      <c r="CV31" s="637"/>
      <c r="CW31" s="637"/>
      <c r="CX31" s="637"/>
      <c r="CY31" s="638"/>
      <c r="CZ31" s="621">
        <v>1.1000000000000001</v>
      </c>
      <c r="DA31" s="639"/>
      <c r="DB31" s="639"/>
      <c r="DC31" s="640"/>
      <c r="DD31" s="624">
        <v>52430</v>
      </c>
      <c r="DE31" s="637"/>
      <c r="DF31" s="637"/>
      <c r="DG31" s="637"/>
      <c r="DH31" s="637"/>
      <c r="DI31" s="637"/>
      <c r="DJ31" s="637"/>
      <c r="DK31" s="638"/>
      <c r="DL31" s="624">
        <v>52430</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250476</v>
      </c>
      <c r="S32" s="619"/>
      <c r="T32" s="619"/>
      <c r="U32" s="619"/>
      <c r="V32" s="619"/>
      <c r="W32" s="619"/>
      <c r="X32" s="619"/>
      <c r="Y32" s="620"/>
      <c r="Z32" s="671">
        <v>4.5</v>
      </c>
      <c r="AA32" s="671"/>
      <c r="AB32" s="671"/>
      <c r="AC32" s="671"/>
      <c r="AD32" s="672">
        <v>4931</v>
      </c>
      <c r="AE32" s="672"/>
      <c r="AF32" s="672"/>
      <c r="AG32" s="672"/>
      <c r="AH32" s="672"/>
      <c r="AI32" s="672"/>
      <c r="AJ32" s="672"/>
      <c r="AK32" s="672"/>
      <c r="AL32" s="641">
        <v>0.1</v>
      </c>
      <c r="AM32" s="673"/>
      <c r="AN32" s="673"/>
      <c r="AO32" s="674"/>
      <c r="AP32" s="698"/>
      <c r="AQ32" s="699"/>
      <c r="AR32" s="699"/>
      <c r="AS32" s="699"/>
      <c r="AT32" s="702"/>
      <c r="AU32" s="183"/>
      <c r="AV32" s="183"/>
      <c r="AW32" s="183"/>
      <c r="AX32" s="599" t="s">
        <v>296</v>
      </c>
      <c r="AY32" s="600"/>
      <c r="AZ32" s="600"/>
      <c r="BA32" s="600"/>
      <c r="BB32" s="600"/>
      <c r="BC32" s="600"/>
      <c r="BD32" s="600"/>
      <c r="BE32" s="600"/>
      <c r="BF32" s="601"/>
      <c r="BG32" s="681">
        <v>96.7</v>
      </c>
      <c r="BH32" s="603"/>
      <c r="BI32" s="603"/>
      <c r="BJ32" s="603"/>
      <c r="BK32" s="603"/>
      <c r="BL32" s="603"/>
      <c r="BM32" s="666">
        <v>86.3</v>
      </c>
      <c r="BN32" s="603"/>
      <c r="BO32" s="603"/>
      <c r="BP32" s="603"/>
      <c r="BQ32" s="660"/>
      <c r="BR32" s="681">
        <v>97.1</v>
      </c>
      <c r="BS32" s="603"/>
      <c r="BT32" s="603"/>
      <c r="BU32" s="603"/>
      <c r="BV32" s="603"/>
      <c r="BW32" s="603"/>
      <c r="BX32" s="666">
        <v>83</v>
      </c>
      <c r="BY32" s="603"/>
      <c r="BZ32" s="603"/>
      <c r="CA32" s="603"/>
      <c r="CB32" s="660"/>
      <c r="CD32" s="692"/>
      <c r="CE32" s="693"/>
      <c r="CF32" s="655" t="s">
        <v>297</v>
      </c>
      <c r="CG32" s="652"/>
      <c r="CH32" s="652"/>
      <c r="CI32" s="652"/>
      <c r="CJ32" s="652"/>
      <c r="CK32" s="652"/>
      <c r="CL32" s="652"/>
      <c r="CM32" s="652"/>
      <c r="CN32" s="652"/>
      <c r="CO32" s="652"/>
      <c r="CP32" s="652"/>
      <c r="CQ32" s="653"/>
      <c r="CR32" s="618">
        <v>927</v>
      </c>
      <c r="CS32" s="619"/>
      <c r="CT32" s="619"/>
      <c r="CU32" s="619"/>
      <c r="CV32" s="619"/>
      <c r="CW32" s="619"/>
      <c r="CX32" s="619"/>
      <c r="CY32" s="620"/>
      <c r="CZ32" s="621">
        <v>0</v>
      </c>
      <c r="DA32" s="639"/>
      <c r="DB32" s="639"/>
      <c r="DC32" s="640"/>
      <c r="DD32" s="624">
        <v>927</v>
      </c>
      <c r="DE32" s="619"/>
      <c r="DF32" s="619"/>
      <c r="DG32" s="619"/>
      <c r="DH32" s="619"/>
      <c r="DI32" s="619"/>
      <c r="DJ32" s="619"/>
      <c r="DK32" s="620"/>
      <c r="DL32" s="624">
        <v>927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440995</v>
      </c>
      <c r="S33" s="619"/>
      <c r="T33" s="619"/>
      <c r="U33" s="619"/>
      <c r="V33" s="619"/>
      <c r="W33" s="619"/>
      <c r="X33" s="619"/>
      <c r="Y33" s="620"/>
      <c r="Z33" s="671">
        <v>7.9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2217239</v>
      </c>
      <c r="CS33" s="637"/>
      <c r="CT33" s="637"/>
      <c r="CU33" s="637"/>
      <c r="CV33" s="637"/>
      <c r="CW33" s="637"/>
      <c r="CX33" s="637"/>
      <c r="CY33" s="638"/>
      <c r="CZ33" s="621">
        <v>40</v>
      </c>
      <c r="DA33" s="639"/>
      <c r="DB33" s="639"/>
      <c r="DC33" s="640"/>
      <c r="DD33" s="624">
        <v>1885793</v>
      </c>
      <c r="DE33" s="637"/>
      <c r="DF33" s="637"/>
      <c r="DG33" s="637"/>
      <c r="DH33" s="637"/>
      <c r="DI33" s="637"/>
      <c r="DJ33" s="637"/>
      <c r="DK33" s="638"/>
      <c r="DL33" s="624">
        <v>1219432</v>
      </c>
      <c r="DM33" s="637"/>
      <c r="DN33" s="637"/>
      <c r="DO33" s="637"/>
      <c r="DP33" s="637"/>
      <c r="DQ33" s="637"/>
      <c r="DR33" s="637"/>
      <c r="DS33" s="637"/>
      <c r="DT33" s="637"/>
      <c r="DU33" s="637"/>
      <c r="DV33" s="638"/>
      <c r="DW33" s="641">
        <v>33.299999999999997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803967</v>
      </c>
      <c r="CS34" s="619"/>
      <c r="CT34" s="619"/>
      <c r="CU34" s="619"/>
      <c r="CV34" s="619"/>
      <c r="CW34" s="619"/>
      <c r="CX34" s="619"/>
      <c r="CY34" s="620"/>
      <c r="CZ34" s="621">
        <v>14.5</v>
      </c>
      <c r="DA34" s="639"/>
      <c r="DB34" s="639"/>
      <c r="DC34" s="640"/>
      <c r="DD34" s="624">
        <v>668349</v>
      </c>
      <c r="DE34" s="619"/>
      <c r="DF34" s="619"/>
      <c r="DG34" s="619"/>
      <c r="DH34" s="619"/>
      <c r="DI34" s="619"/>
      <c r="DJ34" s="619"/>
      <c r="DK34" s="620"/>
      <c r="DL34" s="624">
        <v>616521</v>
      </c>
      <c r="DM34" s="619"/>
      <c r="DN34" s="619"/>
      <c r="DO34" s="619"/>
      <c r="DP34" s="619"/>
      <c r="DQ34" s="619"/>
      <c r="DR34" s="619"/>
      <c r="DS34" s="619"/>
      <c r="DT34" s="619"/>
      <c r="DU34" s="619"/>
      <c r="DV34" s="620"/>
      <c r="DW34" s="641">
        <v>16.8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175695</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631506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7273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96456</v>
      </c>
      <c r="CS35" s="637"/>
      <c r="CT35" s="637"/>
      <c r="CU35" s="637"/>
      <c r="CV35" s="637"/>
      <c r="CW35" s="637"/>
      <c r="CX35" s="637"/>
      <c r="CY35" s="638"/>
      <c r="CZ35" s="621">
        <v>1.7</v>
      </c>
      <c r="DA35" s="639"/>
      <c r="DB35" s="639"/>
      <c r="DC35" s="640"/>
      <c r="DD35" s="624">
        <v>66996</v>
      </c>
      <c r="DE35" s="637"/>
      <c r="DF35" s="637"/>
      <c r="DG35" s="637"/>
      <c r="DH35" s="637"/>
      <c r="DI35" s="637"/>
      <c r="DJ35" s="637"/>
      <c r="DK35" s="638"/>
      <c r="DL35" s="624">
        <v>23241</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5614658</v>
      </c>
      <c r="S36" s="659"/>
      <c r="T36" s="659"/>
      <c r="U36" s="659"/>
      <c r="V36" s="659"/>
      <c r="W36" s="659"/>
      <c r="X36" s="659"/>
      <c r="Y36" s="662"/>
      <c r="Z36" s="663">
        <v>100</v>
      </c>
      <c r="AA36" s="663"/>
      <c r="AB36" s="663"/>
      <c r="AC36" s="663"/>
      <c r="AD36" s="664">
        <v>3490626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353924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-3569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851901</v>
      </c>
      <c r="CS36" s="619"/>
      <c r="CT36" s="619"/>
      <c r="CU36" s="619"/>
      <c r="CV36" s="619"/>
      <c r="CW36" s="619"/>
      <c r="CX36" s="619"/>
      <c r="CY36" s="620"/>
      <c r="CZ36" s="621">
        <v>15.4</v>
      </c>
      <c r="DA36" s="639"/>
      <c r="DB36" s="639"/>
      <c r="DC36" s="640"/>
      <c r="DD36" s="624">
        <v>836031</v>
      </c>
      <c r="DE36" s="619"/>
      <c r="DF36" s="619"/>
      <c r="DG36" s="619"/>
      <c r="DH36" s="619"/>
      <c r="DI36" s="619"/>
      <c r="DJ36" s="619"/>
      <c r="DK36" s="620"/>
      <c r="DL36" s="624">
        <v>472578</v>
      </c>
      <c r="DM36" s="619"/>
      <c r="DN36" s="619"/>
      <c r="DO36" s="619"/>
      <c r="DP36" s="619"/>
      <c r="DQ36" s="619"/>
      <c r="DR36" s="619"/>
      <c r="DS36" s="619"/>
      <c r="DT36" s="619"/>
      <c r="DU36" s="619"/>
      <c r="DV36" s="620"/>
      <c r="DW36" s="641">
        <v>12.9</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79422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1000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352066</v>
      </c>
      <c r="CS37" s="637"/>
      <c r="CT37" s="637"/>
      <c r="CU37" s="637"/>
      <c r="CV37" s="637"/>
      <c r="CW37" s="637"/>
      <c r="CX37" s="637"/>
      <c r="CY37" s="638"/>
      <c r="CZ37" s="621">
        <v>6.3</v>
      </c>
      <c r="DA37" s="639"/>
      <c r="DB37" s="639"/>
      <c r="DC37" s="640"/>
      <c r="DD37" s="624">
        <v>352066</v>
      </c>
      <c r="DE37" s="637"/>
      <c r="DF37" s="637"/>
      <c r="DG37" s="637"/>
      <c r="DH37" s="637"/>
      <c r="DI37" s="637"/>
      <c r="DJ37" s="637"/>
      <c r="DK37" s="638"/>
      <c r="DL37" s="624">
        <v>351866</v>
      </c>
      <c r="DM37" s="637"/>
      <c r="DN37" s="637"/>
      <c r="DO37" s="637"/>
      <c r="DP37" s="637"/>
      <c r="DQ37" s="637"/>
      <c r="DR37" s="637"/>
      <c r="DS37" s="637"/>
      <c r="DT37" s="637"/>
      <c r="DU37" s="637"/>
      <c r="DV37" s="638"/>
      <c r="DW37" s="641">
        <v>9.6</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1806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277582</v>
      </c>
      <c r="CS38" s="619"/>
      <c r="CT38" s="619"/>
      <c r="CU38" s="619"/>
      <c r="CV38" s="619"/>
      <c r="CW38" s="619"/>
      <c r="CX38" s="619"/>
      <c r="CY38" s="620"/>
      <c r="CZ38" s="621">
        <v>5</v>
      </c>
      <c r="DA38" s="639"/>
      <c r="DB38" s="639"/>
      <c r="DC38" s="640"/>
      <c r="DD38" s="624">
        <v>230320</v>
      </c>
      <c r="DE38" s="619"/>
      <c r="DF38" s="619"/>
      <c r="DG38" s="619"/>
      <c r="DH38" s="619"/>
      <c r="DI38" s="619"/>
      <c r="DJ38" s="619"/>
      <c r="DK38" s="620"/>
      <c r="DL38" s="624">
        <v>107092</v>
      </c>
      <c r="DM38" s="619"/>
      <c r="DN38" s="619"/>
      <c r="DO38" s="619"/>
      <c r="DP38" s="619"/>
      <c r="DQ38" s="619"/>
      <c r="DR38" s="619"/>
      <c r="DS38" s="619"/>
      <c r="DT38" s="619"/>
      <c r="DU38" s="619"/>
      <c r="DV38" s="620"/>
      <c r="DW38" s="641">
        <v>2.9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133919</v>
      </c>
      <c r="CS39" s="637"/>
      <c r="CT39" s="637"/>
      <c r="CU39" s="637"/>
      <c r="CV39" s="637"/>
      <c r="CW39" s="637"/>
      <c r="CX39" s="637"/>
      <c r="CY39" s="638"/>
      <c r="CZ39" s="621">
        <v>2.4</v>
      </c>
      <c r="DA39" s="639"/>
      <c r="DB39" s="639"/>
      <c r="DC39" s="640"/>
      <c r="DD39" s="624">
        <v>82001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43806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53414</v>
      </c>
      <c r="CS40" s="619"/>
      <c r="CT40" s="619"/>
      <c r="CU40" s="619"/>
      <c r="CV40" s="619"/>
      <c r="CW40" s="619"/>
      <c r="CX40" s="619"/>
      <c r="CY40" s="620"/>
      <c r="CZ40" s="621">
        <v>1</v>
      </c>
      <c r="DA40" s="639"/>
      <c r="DB40" s="639"/>
      <c r="DC40" s="640"/>
      <c r="DD40" s="624">
        <v>2096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154354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1230364</v>
      </c>
      <c r="CS42" s="619"/>
      <c r="CT42" s="619"/>
      <c r="CU42" s="619"/>
      <c r="CV42" s="619"/>
      <c r="CW42" s="619"/>
      <c r="CX42" s="619"/>
      <c r="CY42" s="620"/>
      <c r="CZ42" s="621">
        <v>22.2</v>
      </c>
      <c r="DA42" s="622"/>
      <c r="DB42" s="622"/>
      <c r="DC42" s="623"/>
      <c r="DD42" s="624">
        <v>587929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21913</v>
      </c>
      <c r="CS43" s="637"/>
      <c r="CT43" s="637"/>
      <c r="CU43" s="637"/>
      <c r="CV43" s="637"/>
      <c r="CW43" s="637"/>
      <c r="CX43" s="637"/>
      <c r="CY43" s="638"/>
      <c r="CZ43" s="621">
        <v>0.4</v>
      </c>
      <c r="DA43" s="639"/>
      <c r="DB43" s="639"/>
      <c r="DC43" s="640"/>
      <c r="DD43" s="624">
        <v>21913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1230120</v>
      </c>
      <c r="CS44" s="619"/>
      <c r="CT44" s="619"/>
      <c r="CU44" s="619"/>
      <c r="CV44" s="619"/>
      <c r="CW44" s="619"/>
      <c r="CX44" s="619"/>
      <c r="CY44" s="620"/>
      <c r="CZ44" s="621">
        <v>22.2</v>
      </c>
      <c r="DA44" s="622"/>
      <c r="DB44" s="622"/>
      <c r="DC44" s="623"/>
      <c r="DD44" s="624">
        <v>587685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432517</v>
      </c>
      <c r="CS45" s="637"/>
      <c r="CT45" s="637"/>
      <c r="CU45" s="637"/>
      <c r="CV45" s="637"/>
      <c r="CW45" s="637"/>
      <c r="CX45" s="637"/>
      <c r="CY45" s="638"/>
      <c r="CZ45" s="621">
        <v>7.8</v>
      </c>
      <c r="DA45" s="639"/>
      <c r="DB45" s="639"/>
      <c r="DC45" s="640"/>
      <c r="DD45" s="624">
        <v>96865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797603</v>
      </c>
      <c r="CS46" s="619"/>
      <c r="CT46" s="619"/>
      <c r="CU46" s="619"/>
      <c r="CV46" s="619"/>
      <c r="CW46" s="619"/>
      <c r="CX46" s="619"/>
      <c r="CY46" s="620"/>
      <c r="CZ46" s="621">
        <v>14.4</v>
      </c>
      <c r="DA46" s="622"/>
      <c r="DB46" s="622"/>
      <c r="DC46" s="623"/>
      <c r="DD46" s="624">
        <v>490820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244</v>
      </c>
      <c r="CS47" s="637"/>
      <c r="CT47" s="637"/>
      <c r="CU47" s="637"/>
      <c r="CV47" s="637"/>
      <c r="CW47" s="637"/>
      <c r="CX47" s="637"/>
      <c r="CY47" s="638"/>
      <c r="CZ47" s="621">
        <v>0</v>
      </c>
      <c r="DA47" s="639"/>
      <c r="DB47" s="639"/>
      <c r="DC47" s="640"/>
      <c r="DD47" s="624">
        <v>244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5548064</v>
      </c>
      <c r="CS49" s="603"/>
      <c r="CT49" s="603"/>
      <c r="CU49" s="603"/>
      <c r="CV49" s="603"/>
      <c r="CW49" s="603"/>
      <c r="CX49" s="603"/>
      <c r="CY49" s="604"/>
      <c r="CZ49" s="605">
        <v>100</v>
      </c>
      <c r="DA49" s="606"/>
      <c r="DB49" s="606"/>
      <c r="DC49" s="607"/>
      <c r="DD49" s="608">
        <v>4125953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533</v>
      </c>
      <c r="C7" s="1077"/>
      <c r="D7" s="1077"/>
      <c r="E7" s="1077"/>
      <c r="F7" s="1077"/>
      <c r="G7" s="1077"/>
      <c r="H7" s="1077"/>
      <c r="I7" s="1077"/>
      <c r="J7" s="1077"/>
      <c r="K7" s="1077"/>
      <c r="L7" s="1077"/>
      <c r="M7" s="1077"/>
      <c r="N7" s="1077"/>
      <c r="O7" s="1077"/>
      <c r="P7" s="1078"/>
      <c r="Q7" s="1130">
        <v>5614</v>
      </c>
      <c r="R7" s="1131"/>
      <c r="S7" s="1131"/>
      <c r="T7" s="1131"/>
      <c r="U7" s="1131"/>
      <c r="V7" s="1131">
        <v>5548</v>
      </c>
      <c r="W7" s="1131"/>
      <c r="X7" s="1131"/>
      <c r="Y7" s="1131"/>
      <c r="Z7" s="1131"/>
      <c r="AA7" s="1131">
        <v>67</v>
      </c>
      <c r="AB7" s="1131"/>
      <c r="AC7" s="1131"/>
      <c r="AD7" s="1131"/>
      <c r="AE7" s="1132"/>
      <c r="AF7" s="1133">
        <v>66</v>
      </c>
      <c r="AG7" s="1134"/>
      <c r="AH7" s="1134"/>
      <c r="AI7" s="1134"/>
      <c r="AJ7" s="1135"/>
      <c r="AK7" s="1117" t="s">
        <v>534</v>
      </c>
      <c r="AL7" s="1118"/>
      <c r="AM7" s="1118"/>
      <c r="AN7" s="1118"/>
      <c r="AO7" s="1118"/>
      <c r="AP7" s="1118">
        <v>6100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548</v>
      </c>
      <c r="BT7" s="1122"/>
      <c r="BU7" s="1122"/>
      <c r="BV7" s="1122"/>
      <c r="BW7" s="1122"/>
      <c r="BX7" s="1122"/>
      <c r="BY7" s="1122"/>
      <c r="BZ7" s="1122"/>
      <c r="CA7" s="1122"/>
      <c r="CB7" s="1122"/>
      <c r="CC7" s="1122"/>
      <c r="CD7" s="1122"/>
      <c r="CE7" s="1122"/>
      <c r="CF7" s="1122"/>
      <c r="CG7" s="1123"/>
      <c r="CH7" s="1114">
        <v>11</v>
      </c>
      <c r="CI7" s="1115"/>
      <c r="CJ7" s="1115"/>
      <c r="CK7" s="1115"/>
      <c r="CL7" s="1116"/>
      <c r="CM7" s="1114">
        <v>1</v>
      </c>
      <c r="CN7" s="1115"/>
      <c r="CO7" s="1115"/>
      <c r="CP7" s="1115"/>
      <c r="CQ7" s="1116"/>
      <c r="CR7" s="1114">
        <v>5</v>
      </c>
      <c r="CS7" s="1115"/>
      <c r="CT7" s="1115"/>
      <c r="CU7" s="1115"/>
      <c r="CV7" s="1116"/>
      <c r="CW7" s="1114">
        <v>1</v>
      </c>
      <c r="CX7" s="1115"/>
      <c r="CY7" s="1115"/>
      <c r="CZ7" s="1115"/>
      <c r="DA7" s="1116"/>
      <c r="DB7" s="1114">
        <v>119</v>
      </c>
      <c r="DC7" s="1115"/>
      <c r="DD7" s="1115"/>
      <c r="DE7" s="1115"/>
      <c r="DF7" s="1116"/>
      <c r="DG7" s="1114" t="s">
        <v>534</v>
      </c>
      <c r="DH7" s="1115"/>
      <c r="DI7" s="1115"/>
      <c r="DJ7" s="1115"/>
      <c r="DK7" s="1116"/>
      <c r="DL7" s="1114" t="s">
        <v>534</v>
      </c>
      <c r="DM7" s="1115"/>
      <c r="DN7" s="1115"/>
      <c r="DO7" s="1115"/>
      <c r="DP7" s="1116"/>
      <c r="DQ7" s="1114" t="s">
        <v>534</v>
      </c>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5614</v>
      </c>
      <c r="R23" s="1095"/>
      <c r="S23" s="1095"/>
      <c r="T23" s="1095"/>
      <c r="U23" s="1095"/>
      <c r="V23" s="1095">
        <v>5548</v>
      </c>
      <c r="W23" s="1095"/>
      <c r="X23" s="1095"/>
      <c r="Y23" s="1095"/>
      <c r="Z23" s="1095"/>
      <c r="AA23" s="1095">
        <v>67</v>
      </c>
      <c r="AB23" s="1095"/>
      <c r="AC23" s="1095"/>
      <c r="AD23" s="1095"/>
      <c r="AE23" s="1096"/>
      <c r="AF23" s="1097">
        <v>66</v>
      </c>
      <c r="AG23" s="1095"/>
      <c r="AH23" s="1095"/>
      <c r="AI23" s="1095"/>
      <c r="AJ23" s="1098"/>
      <c r="AK23" s="1099"/>
      <c r="AL23" s="1100"/>
      <c r="AM23" s="1100"/>
      <c r="AN23" s="1100"/>
      <c r="AO23" s="1100"/>
      <c r="AP23" s="1095">
        <v>6100</v>
      </c>
      <c r="AQ23" s="1095"/>
      <c r="AR23" s="1095"/>
      <c r="AS23" s="1095"/>
      <c r="AT23" s="1095"/>
      <c r="AU23" s="1101"/>
      <c r="AV23" s="1101"/>
      <c r="AW23" s="1101"/>
      <c r="AX23" s="1101"/>
      <c r="AY23" s="1102"/>
      <c r="AZ23" s="1091" t="s">
        <v>539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535</v>
      </c>
      <c r="C28" s="1077"/>
      <c r="D28" s="1077"/>
      <c r="E28" s="1077"/>
      <c r="F28" s="1077"/>
      <c r="G28" s="1077"/>
      <c r="H28" s="1077"/>
      <c r="I28" s="1077"/>
      <c r="J28" s="1077"/>
      <c r="K28" s="1077"/>
      <c r="L28" s="1077"/>
      <c r="M28" s="1077"/>
      <c r="N28" s="1077"/>
      <c r="O28" s="1077"/>
      <c r="P28" s="1078"/>
      <c r="Q28" s="1079">
        <v>850</v>
      </c>
      <c r="R28" s="1080"/>
      <c r="S28" s="1080"/>
      <c r="T28" s="1080"/>
      <c r="U28" s="1080"/>
      <c r="V28" s="1080">
        <v>843</v>
      </c>
      <c r="W28" s="1080"/>
      <c r="X28" s="1080"/>
      <c r="Y28" s="1080"/>
      <c r="Z28" s="1080"/>
      <c r="AA28" s="1080">
        <v>7</v>
      </c>
      <c r="AB28" s="1080"/>
      <c r="AC28" s="1080"/>
      <c r="AD28" s="1080"/>
      <c r="AE28" s="1081"/>
      <c r="AF28" s="1082">
        <v>7</v>
      </c>
      <c r="AG28" s="1080"/>
      <c r="AH28" s="1080"/>
      <c r="AI28" s="1080"/>
      <c r="AJ28" s="1083"/>
      <c r="AK28" s="1084">
        <v>44</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537</v>
      </c>
      <c r="C29" s="1058"/>
      <c r="D29" s="1058"/>
      <c r="E29" s="1058"/>
      <c r="F29" s="1058"/>
      <c r="G29" s="1058"/>
      <c r="H29" s="1058"/>
      <c r="I29" s="1058"/>
      <c r="J29" s="1058"/>
      <c r="K29" s="1058"/>
      <c r="L29" s="1058"/>
      <c r="M29" s="1058"/>
      <c r="N29" s="1058"/>
      <c r="O29" s="1058"/>
      <c r="P29" s="1059"/>
      <c r="Q29" s="1069">
        <v>468</v>
      </c>
      <c r="R29" s="1070"/>
      <c r="S29" s="1070"/>
      <c r="T29" s="1070"/>
      <c r="U29" s="1070"/>
      <c r="V29" s="1070">
        <v>448</v>
      </c>
      <c r="W29" s="1070"/>
      <c r="X29" s="1070"/>
      <c r="Y29" s="1070"/>
      <c r="Z29" s="1070"/>
      <c r="AA29" s="1070">
        <v>20</v>
      </c>
      <c r="AB29" s="1070"/>
      <c r="AC29" s="1070"/>
      <c r="AD29" s="1070"/>
      <c r="AE29" s="1071"/>
      <c r="AF29" s="1063">
        <v>20</v>
      </c>
      <c r="AG29" s="1064"/>
      <c r="AH29" s="1064"/>
      <c r="AI29" s="1064"/>
      <c r="AJ29" s="1065"/>
      <c r="AK29" s="1006">
        <v>67</v>
      </c>
      <c r="AL29" s="997"/>
      <c r="AM29" s="997"/>
      <c r="AN29" s="997"/>
      <c r="AO29" s="997"/>
      <c r="AP29" s="997" t="s">
        <v>534</v>
      </c>
      <c r="AQ29" s="997"/>
      <c r="AR29" s="997"/>
      <c r="AS29" s="997"/>
      <c r="AT29" s="997"/>
      <c r="AU29" s="997" t="s">
        <v>534</v>
      </c>
      <c r="AV29" s="997"/>
      <c r="AW29" s="997"/>
      <c r="AX29" s="997"/>
      <c r="AY29" s="997"/>
      <c r="AZ29" s="1068" t="s">
        <v>534</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538</v>
      </c>
      <c r="C30" s="1058"/>
      <c r="D30" s="1058"/>
      <c r="E30" s="1058"/>
      <c r="F30" s="1058"/>
      <c r="G30" s="1058"/>
      <c r="H30" s="1058"/>
      <c r="I30" s="1058"/>
      <c r="J30" s="1058"/>
      <c r="K30" s="1058"/>
      <c r="L30" s="1058"/>
      <c r="M30" s="1058"/>
      <c r="N30" s="1058"/>
      <c r="O30" s="1058"/>
      <c r="P30" s="1059"/>
      <c r="Q30" s="1069">
        <v>74</v>
      </c>
      <c r="R30" s="1070"/>
      <c r="S30" s="1070"/>
      <c r="T30" s="1070"/>
      <c r="U30" s="1070"/>
      <c r="V30" s="1070">
        <v>74</v>
      </c>
      <c r="W30" s="1070"/>
      <c r="X30" s="1070"/>
      <c r="Y30" s="1070"/>
      <c r="Z30" s="1070"/>
      <c r="AA30" s="1070">
        <v>0</v>
      </c>
      <c r="AB30" s="1070"/>
      <c r="AC30" s="1070"/>
      <c r="AD30" s="1070"/>
      <c r="AE30" s="1071"/>
      <c r="AF30" s="1063" t="s">
        <v>539</v>
      </c>
      <c r="AG30" s="1064"/>
      <c r="AH30" s="1064"/>
      <c r="AI30" s="1064"/>
      <c r="AJ30" s="1065"/>
      <c r="AK30" s="1006">
        <v>24</v>
      </c>
      <c r="AL30" s="997"/>
      <c r="AM30" s="997"/>
      <c r="AN30" s="997"/>
      <c r="AO30" s="997"/>
      <c r="AP30" s="997" t="s">
        <v>534</v>
      </c>
      <c r="AQ30" s="997"/>
      <c r="AR30" s="997"/>
      <c r="AS30" s="997"/>
      <c r="AT30" s="997"/>
      <c r="AU30" s="997" t="s">
        <v>534</v>
      </c>
      <c r="AV30" s="997"/>
      <c r="AW30" s="997"/>
      <c r="AX30" s="997"/>
      <c r="AY30" s="997"/>
      <c r="AZ30" s="1068" t="s">
        <v>534</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540</v>
      </c>
      <c r="C31" s="1058"/>
      <c r="D31" s="1058"/>
      <c r="E31" s="1058"/>
      <c r="F31" s="1058"/>
      <c r="G31" s="1058"/>
      <c r="H31" s="1058"/>
      <c r="I31" s="1058"/>
      <c r="J31" s="1058"/>
      <c r="K31" s="1058"/>
      <c r="L31" s="1058"/>
      <c r="M31" s="1058"/>
      <c r="N31" s="1058"/>
      <c r="O31" s="1058"/>
      <c r="P31" s="1059"/>
      <c r="Q31" s="1069">
        <v>678</v>
      </c>
      <c r="R31" s="1070"/>
      <c r="S31" s="1070"/>
      <c r="T31" s="1070"/>
      <c r="U31" s="1070"/>
      <c r="V31" s="1070">
        <v>670</v>
      </c>
      <c r="W31" s="1070"/>
      <c r="X31" s="1070"/>
      <c r="Y31" s="1070"/>
      <c r="Z31" s="1070"/>
      <c r="AA31" s="1070">
        <v>8</v>
      </c>
      <c r="AB31" s="1070"/>
      <c r="AC31" s="1070"/>
      <c r="AD31" s="1070"/>
      <c r="AE31" s="1071"/>
      <c r="AF31" s="1063">
        <v>11</v>
      </c>
      <c r="AG31" s="1064"/>
      <c r="AH31" s="1064"/>
      <c r="AI31" s="1064"/>
      <c r="AJ31" s="1065"/>
      <c r="AK31" s="1006">
        <v>320</v>
      </c>
      <c r="AL31" s="997"/>
      <c r="AM31" s="997"/>
      <c r="AN31" s="997"/>
      <c r="AO31" s="997"/>
      <c r="AP31" s="997">
        <v>4</v>
      </c>
      <c r="AQ31" s="997"/>
      <c r="AR31" s="997"/>
      <c r="AS31" s="997"/>
      <c r="AT31" s="997"/>
      <c r="AU31" s="997">
        <v>2</v>
      </c>
      <c r="AV31" s="997"/>
      <c r="AW31" s="997"/>
      <c r="AX31" s="997"/>
      <c r="AY31" s="997"/>
      <c r="AZ31" s="1068" t="s">
        <v>534</v>
      </c>
      <c r="BA31" s="1068"/>
      <c r="BB31" s="1068"/>
      <c r="BC31" s="1068"/>
      <c r="BD31" s="1068"/>
      <c r="BE31" s="1052" t="s">
        <v>541</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542</v>
      </c>
      <c r="C32" s="1058"/>
      <c r="D32" s="1058"/>
      <c r="E32" s="1058"/>
      <c r="F32" s="1058"/>
      <c r="G32" s="1058"/>
      <c r="H32" s="1058"/>
      <c r="I32" s="1058"/>
      <c r="J32" s="1058"/>
      <c r="K32" s="1058"/>
      <c r="L32" s="1058"/>
      <c r="M32" s="1058"/>
      <c r="N32" s="1058"/>
      <c r="O32" s="1058"/>
      <c r="P32" s="1059"/>
      <c r="Q32" s="1069">
        <v>376</v>
      </c>
      <c r="R32" s="1070"/>
      <c r="S32" s="1070"/>
      <c r="T32" s="1070"/>
      <c r="U32" s="1070"/>
      <c r="V32" s="1070">
        <v>376</v>
      </c>
      <c r="W32" s="1070"/>
      <c r="X32" s="1070"/>
      <c r="Y32" s="1070"/>
      <c r="Z32" s="1070"/>
      <c r="AA32" s="1070">
        <v>0</v>
      </c>
      <c r="AB32" s="1070"/>
      <c r="AC32" s="1070"/>
      <c r="AD32" s="1070"/>
      <c r="AE32" s="1071"/>
      <c r="AF32" s="1063">
        <v>0</v>
      </c>
      <c r="AG32" s="1064"/>
      <c r="AH32" s="1064"/>
      <c r="AI32" s="1064"/>
      <c r="AJ32" s="1065"/>
      <c r="AK32" s="1006">
        <v>79</v>
      </c>
      <c r="AL32" s="997"/>
      <c r="AM32" s="997"/>
      <c r="AN32" s="997"/>
      <c r="AO32" s="997"/>
      <c r="AP32" s="997">
        <v>1173</v>
      </c>
      <c r="AQ32" s="997"/>
      <c r="AR32" s="997"/>
      <c r="AS32" s="997"/>
      <c r="AT32" s="997"/>
      <c r="AU32" s="997">
        <v>586</v>
      </c>
      <c r="AV32" s="997"/>
      <c r="AW32" s="997"/>
      <c r="AX32" s="997"/>
      <c r="AY32" s="997"/>
      <c r="AZ32" s="1068" t="s">
        <v>534</v>
      </c>
      <c r="BA32" s="1068"/>
      <c r="BB32" s="1068"/>
      <c r="BC32" s="1068"/>
      <c r="BD32" s="1068"/>
      <c r="BE32" s="1052" t="s">
        <v>543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375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39</v>
      </c>
      <c r="AG63" s="985"/>
      <c r="AH63" s="985"/>
      <c r="AI63" s="985"/>
      <c r="AJ63" s="1050"/>
      <c r="AK63" s="1051"/>
      <c r="AL63" s="989"/>
      <c r="AM63" s="989"/>
      <c r="AN63" s="989"/>
      <c r="AO63" s="989"/>
      <c r="AP63" s="985">
        <v>1174</v>
      </c>
      <c r="AQ63" s="985"/>
      <c r="AR63" s="985"/>
      <c r="AS63" s="985"/>
      <c r="AT63" s="985"/>
      <c r="AU63" s="985">
        <v>588</v>
      </c>
      <c r="AV63" s="985"/>
      <c r="AW63" s="985"/>
      <c r="AX63" s="985"/>
      <c r="AY63" s="985"/>
      <c r="AZ63" s="1045"/>
      <c r="BA63" s="1045"/>
      <c r="BB63" s="1045"/>
      <c r="BC63" s="1045"/>
      <c r="BD63" s="1045"/>
      <c r="BE63" s="986"/>
      <c r="BF63" s="986"/>
      <c r="BG63" s="986"/>
      <c r="BH63" s="986"/>
      <c r="BI63" s="987"/>
      <c r="BJ63" s="1046" t="s">
        <v>539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377</v>
      </c>
      <c r="B66" s="1022"/>
      <c r="C66" s="1022"/>
      <c r="D66" s="1022"/>
      <c r="E66" s="1022"/>
      <c r="F66" s="1022"/>
      <c r="G66" s="1022"/>
      <c r="H66" s="1022"/>
      <c r="I66" s="1022"/>
      <c r="J66" s="1022"/>
      <c r="K66" s="1022"/>
      <c r="L66" s="1022"/>
      <c r="M66" s="1022"/>
      <c r="N66" s="1022"/>
      <c r="O66" s="1022"/>
      <c r="P66" s="1023"/>
      <c r="Q66" s="1027" t="s">
        <v>378</v>
      </c>
      <c r="R66" s="1028"/>
      <c r="S66" s="1028"/>
      <c r="T66" s="1028"/>
      <c r="U66" s="1029"/>
      <c r="V66" s="1027" t="s">
        <v>379</v>
      </c>
      <c r="W66" s="1028"/>
      <c r="X66" s="1028"/>
      <c r="Y66" s="1028"/>
      <c r="Z66" s="1029"/>
      <c r="AA66" s="1027" t="s">
        <v>380</v>
      </c>
      <c r="AB66" s="1028"/>
      <c r="AC66" s="1028"/>
      <c r="AD66" s="1028"/>
      <c r="AE66" s="1029"/>
      <c r="AF66" s="1033" t="s">
        <v>381</v>
      </c>
      <c r="AG66" s="1034"/>
      <c r="AH66" s="1034"/>
      <c r="AI66" s="1034"/>
      <c r="AJ66" s="1035"/>
      <c r="AK66" s="1027" t="s">
        <v>382</v>
      </c>
      <c r="AL66" s="1022"/>
      <c r="AM66" s="1022"/>
      <c r="AN66" s="1022"/>
      <c r="AO66" s="1023"/>
      <c r="AP66" s="1027" t="s">
        <v>383</v>
      </c>
      <c r="AQ66" s="1028"/>
      <c r="AR66" s="1028"/>
      <c r="AS66" s="1028"/>
      <c r="AT66" s="1029"/>
      <c r="AU66" s="1027" t="s">
        <v>384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535</v>
      </c>
      <c r="R68" s="1008"/>
      <c r="S68" s="1008"/>
      <c r="T68" s="1008"/>
      <c r="U68" s="1008"/>
      <c r="V68" s="1008">
        <v>513</v>
      </c>
      <c r="W68" s="1008"/>
      <c r="X68" s="1008"/>
      <c r="Y68" s="1008"/>
      <c r="Z68" s="1008"/>
      <c r="AA68" s="1008">
        <v>22</v>
      </c>
      <c r="AB68" s="1008"/>
      <c r="AC68" s="1008"/>
      <c r="AD68" s="1008"/>
      <c r="AE68" s="1008"/>
      <c r="AF68" s="1008">
        <v>22</v>
      </c>
      <c r="AG68" s="1008"/>
      <c r="AH68" s="1008"/>
      <c r="AI68" s="1008"/>
      <c r="AJ68" s="1008"/>
      <c r="AK68" s="1008" t="s">
        <v>534</v>
      </c>
      <c r="AL68" s="1008"/>
      <c r="AM68" s="1008"/>
      <c r="AN68" s="1008"/>
      <c r="AO68" s="1008"/>
      <c r="AP68" s="1008">
        <v>319</v>
      </c>
      <c r="AQ68" s="1008"/>
      <c r="AR68" s="1008"/>
      <c r="AS68" s="1008"/>
      <c r="AT68" s="1008"/>
      <c r="AU68" s="1008">
        <v>62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549</v>
      </c>
      <c r="C69" s="1001"/>
      <c r="D69" s="1001"/>
      <c r="E69" s="1001"/>
      <c r="F69" s="1001"/>
      <c r="G69" s="1001"/>
      <c r="H69" s="1001"/>
      <c r="I69" s="1001"/>
      <c r="J69" s="1001"/>
      <c r="K69" s="1001"/>
      <c r="L69" s="1001"/>
      <c r="M69" s="1001"/>
      <c r="N69" s="1001"/>
      <c r="O69" s="1001"/>
      <c r="P69" s="1002"/>
      <c r="Q69" s="1003">
        <v>189</v>
      </c>
      <c r="R69" s="997"/>
      <c r="S69" s="997"/>
      <c r="T69" s="997"/>
      <c r="U69" s="997"/>
      <c r="V69" s="997">
        <v>169</v>
      </c>
      <c r="W69" s="997"/>
      <c r="X69" s="997"/>
      <c r="Y69" s="997"/>
      <c r="Z69" s="997"/>
      <c r="AA69" s="997">
        <v>20</v>
      </c>
      <c r="AB69" s="997"/>
      <c r="AC69" s="997"/>
      <c r="AD69" s="997"/>
      <c r="AE69" s="997"/>
      <c r="AF69" s="997">
        <v>20</v>
      </c>
      <c r="AG69" s="997"/>
      <c r="AH69" s="997"/>
      <c r="AI69" s="997"/>
      <c r="AJ69" s="997"/>
      <c r="AK69" s="997" t="s">
        <v>534</v>
      </c>
      <c r="AL69" s="997"/>
      <c r="AM69" s="997"/>
      <c r="AN69" s="997"/>
      <c r="AO69" s="997"/>
      <c r="AP69" s="997" t="s">
        <v>534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1892</v>
      </c>
      <c r="R70" s="997"/>
      <c r="S70" s="997"/>
      <c r="T70" s="997"/>
      <c r="U70" s="997"/>
      <c r="V70" s="997">
        <v>1874</v>
      </c>
      <c r="W70" s="997"/>
      <c r="X70" s="997"/>
      <c r="Y70" s="997"/>
      <c r="Z70" s="997"/>
      <c r="AA70" s="997">
        <v>18</v>
      </c>
      <c r="AB70" s="997"/>
      <c r="AC70" s="997"/>
      <c r="AD70" s="997"/>
      <c r="AE70" s="997"/>
      <c r="AF70" s="997">
        <v>18</v>
      </c>
      <c r="AG70" s="997"/>
      <c r="AH70" s="997"/>
      <c r="AI70" s="997"/>
      <c r="AJ70" s="997"/>
      <c r="AK70" s="997" t="s">
        <v>534</v>
      </c>
      <c r="AL70" s="997"/>
      <c r="AM70" s="997"/>
      <c r="AN70" s="997"/>
      <c r="AO70" s="997"/>
      <c r="AP70" s="997">
        <v>77</v>
      </c>
      <c r="AQ70" s="997"/>
      <c r="AR70" s="997"/>
      <c r="AS70" s="997"/>
      <c r="AT70" s="997"/>
      <c r="AU70" s="997">
        <v>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30</v>
      </c>
      <c r="R71" s="997"/>
      <c r="S71" s="997"/>
      <c r="T71" s="997"/>
      <c r="U71" s="997"/>
      <c r="V71" s="997">
        <v>30</v>
      </c>
      <c r="W71" s="997"/>
      <c r="X71" s="997"/>
      <c r="Y71" s="997"/>
      <c r="Z71" s="997"/>
      <c r="AA71" s="997">
        <v>0</v>
      </c>
      <c r="AB71" s="997"/>
      <c r="AC71" s="997"/>
      <c r="AD71" s="997"/>
      <c r="AE71" s="997"/>
      <c r="AF71" s="997">
        <v>0</v>
      </c>
      <c r="AG71" s="997"/>
      <c r="AH71" s="997"/>
      <c r="AI71" s="997"/>
      <c r="AJ71" s="997"/>
      <c r="AK71" s="997">
        <v>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14</v>
      </c>
      <c r="R72" s="997"/>
      <c r="S72" s="997"/>
      <c r="T72" s="997"/>
      <c r="U72" s="997"/>
      <c r="V72" s="997">
        <v>14</v>
      </c>
      <c r="W72" s="997"/>
      <c r="X72" s="997"/>
      <c r="Y72" s="997"/>
      <c r="Z72" s="997"/>
      <c r="AA72" s="997">
        <v>0</v>
      </c>
      <c r="AB72" s="997"/>
      <c r="AC72" s="997"/>
      <c r="AD72" s="997"/>
      <c r="AE72" s="997"/>
      <c r="AF72" s="997">
        <v>0</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60</v>
      </c>
      <c r="AG88" s="985"/>
      <c r="AH88" s="985"/>
      <c r="AI88" s="985"/>
      <c r="AJ88" s="985"/>
      <c r="AK88" s="989"/>
      <c r="AL88" s="989"/>
      <c r="AM88" s="989"/>
      <c r="AN88" s="989"/>
      <c r="AO88" s="989"/>
      <c r="AP88" s="985">
        <v>96</v>
      </c>
      <c r="AQ88" s="985"/>
      <c r="AR88" s="985"/>
      <c r="AS88" s="985"/>
      <c r="AT88" s="985"/>
      <c r="AU88" s="985">
        <v>66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v>1</v>
      </c>
      <c r="CX102" s="977"/>
      <c r="CY102" s="977"/>
      <c r="CZ102" s="977"/>
      <c r="DA102" s="978"/>
      <c r="DB102" s="976">
        <v>119</v>
      </c>
      <c r="DC102" s="977"/>
      <c r="DD102" s="977"/>
      <c r="DE102" s="977"/>
      <c r="DF102" s="978"/>
      <c r="DG102" s="976" t="s">
        <v>534</v>
      </c>
      <c r="DH102" s="977"/>
      <c r="DI102" s="977"/>
      <c r="DJ102" s="977"/>
      <c r="DK102" s="978"/>
      <c r="DL102" s="976" t="s">
        <v>534</v>
      </c>
      <c r="DM102" s="977"/>
      <c r="DN102" s="977"/>
      <c r="DO102" s="977"/>
      <c r="DP102" s="978"/>
      <c r="DQ102" s="976" t="s">
        <v>534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284</v>
      </c>
      <c r="AG109" s="918"/>
      <c r="AH109" s="918"/>
      <c r="AI109" s="918"/>
      <c r="AJ109" s="919"/>
      <c r="AK109" s="920" t="s">
        <v>283</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284</v>
      </c>
      <c r="BW109" s="918"/>
      <c r="BX109" s="918"/>
      <c r="BY109" s="918"/>
      <c r="BZ109" s="919"/>
      <c r="CA109" s="920" t="s">
        <v>283</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284</v>
      </c>
      <c r="DM109" s="918"/>
      <c r="DN109" s="918"/>
      <c r="DO109" s="918"/>
      <c r="DP109" s="919"/>
      <c r="DQ109" s="920" t="s">
        <v>283</v>
      </c>
      <c r="DR109" s="918"/>
      <c r="DS109" s="918"/>
      <c r="DT109" s="918"/>
      <c r="DU109" s="919"/>
      <c r="DV109" s="920" t="s">
        <v>395</v>
      </c>
      <c r="DW109" s="918"/>
      <c r="DX109" s="918"/>
      <c r="DY109" s="918"/>
      <c r="DZ109" s="949"/>
    </row>
    <row r="110" spans="1:131" s="197" customFormat="1" ht="26.25" customHeight="1" x14ac:dyDescent="0.15">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802648</v>
      </c>
      <c r="AB110" s="903"/>
      <c r="AC110" s="903"/>
      <c r="AD110" s="903"/>
      <c r="AE110" s="904"/>
      <c r="AF110" s="905">
        <v>779712</v>
      </c>
      <c r="AG110" s="903"/>
      <c r="AH110" s="903"/>
      <c r="AI110" s="903"/>
      <c r="AJ110" s="904"/>
      <c r="AK110" s="905">
        <v>651952</v>
      </c>
      <c r="AL110" s="903"/>
      <c r="AM110" s="903"/>
      <c r="AN110" s="903"/>
      <c r="AO110" s="904"/>
      <c r="AP110" s="906">
        <v>21.4</v>
      </c>
      <c r="AQ110" s="907"/>
      <c r="AR110" s="907"/>
      <c r="AS110" s="907"/>
      <c r="AT110" s="908"/>
      <c r="AU110" s="950" t="s">
        <v>60</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5744579</v>
      </c>
      <c r="BR110" s="830"/>
      <c r="BS110" s="830"/>
      <c r="BT110" s="830"/>
      <c r="BU110" s="830"/>
      <c r="BV110" s="830">
        <v>6252111</v>
      </c>
      <c r="BW110" s="830"/>
      <c r="BX110" s="830"/>
      <c r="BY110" s="830"/>
      <c r="BZ110" s="830"/>
      <c r="CA110" s="830">
        <v>6100195</v>
      </c>
      <c r="CB110" s="830"/>
      <c r="CC110" s="830"/>
      <c r="CD110" s="830"/>
      <c r="CE110" s="830"/>
      <c r="CF110" s="891">
        <v>200.2</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x14ac:dyDescent="0.15">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35297</v>
      </c>
      <c r="BR111" s="801"/>
      <c r="BS111" s="801"/>
      <c r="BT111" s="801"/>
      <c r="BU111" s="801"/>
      <c r="BV111" s="801">
        <v>23579</v>
      </c>
      <c r="BW111" s="801"/>
      <c r="BX111" s="801"/>
      <c r="BY111" s="801"/>
      <c r="BZ111" s="801"/>
      <c r="CA111" s="801">
        <v>66109</v>
      </c>
      <c r="CB111" s="801"/>
      <c r="CC111" s="801"/>
      <c r="CD111" s="801"/>
      <c r="CE111" s="801"/>
      <c r="CF111" s="878">
        <v>2.2000000000000002</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401</v>
      </c>
      <c r="DH111" s="801"/>
      <c r="DI111" s="801"/>
      <c r="DJ111" s="801"/>
      <c r="DK111" s="801"/>
      <c r="DL111" s="801" t="s">
        <v>401</v>
      </c>
      <c r="DM111" s="801"/>
      <c r="DN111" s="801"/>
      <c r="DO111" s="801"/>
      <c r="DP111" s="801"/>
      <c r="DQ111" s="801" t="s">
        <v>401</v>
      </c>
      <c r="DR111" s="801"/>
      <c r="DS111" s="801"/>
      <c r="DT111" s="801"/>
      <c r="DU111" s="801"/>
      <c r="DV111" s="853" t="s">
        <v>401</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612450</v>
      </c>
      <c r="BR112" s="801"/>
      <c r="BS112" s="801"/>
      <c r="BT112" s="801"/>
      <c r="BU112" s="801"/>
      <c r="BV112" s="801">
        <v>596175</v>
      </c>
      <c r="BW112" s="801"/>
      <c r="BX112" s="801"/>
      <c r="BY112" s="801"/>
      <c r="BZ112" s="801"/>
      <c r="CA112" s="801">
        <v>648897</v>
      </c>
      <c r="CB112" s="801"/>
      <c r="CC112" s="801"/>
      <c r="CD112" s="801"/>
      <c r="CE112" s="801"/>
      <c r="CF112" s="878">
        <v>21.3</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65658</v>
      </c>
      <c r="AB113" s="939"/>
      <c r="AC113" s="939"/>
      <c r="AD113" s="939"/>
      <c r="AE113" s="940"/>
      <c r="AF113" s="941">
        <v>55836</v>
      </c>
      <c r="AG113" s="939"/>
      <c r="AH113" s="939"/>
      <c r="AI113" s="939"/>
      <c r="AJ113" s="940"/>
      <c r="AK113" s="941">
        <v>61995</v>
      </c>
      <c r="AL113" s="939"/>
      <c r="AM113" s="939"/>
      <c r="AN113" s="939"/>
      <c r="AO113" s="940"/>
      <c r="AP113" s="942">
        <v>2</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101897</v>
      </c>
      <c r="BR113" s="801"/>
      <c r="BS113" s="801"/>
      <c r="BT113" s="801"/>
      <c r="BU113" s="801"/>
      <c r="BV113" s="801">
        <v>83689</v>
      </c>
      <c r="BW113" s="801"/>
      <c r="BX113" s="801"/>
      <c r="BY113" s="801"/>
      <c r="BZ113" s="801"/>
      <c r="CA113" s="801">
        <v>66243</v>
      </c>
      <c r="CB113" s="801"/>
      <c r="CC113" s="801"/>
      <c r="CD113" s="801"/>
      <c r="CE113" s="801"/>
      <c r="CF113" s="878">
        <v>2.2000000000000002</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21407</v>
      </c>
      <c r="AB114" s="814"/>
      <c r="AC114" s="814"/>
      <c r="AD114" s="814"/>
      <c r="AE114" s="815"/>
      <c r="AF114" s="816">
        <v>19628</v>
      </c>
      <c r="AG114" s="814"/>
      <c r="AH114" s="814"/>
      <c r="AI114" s="814"/>
      <c r="AJ114" s="815"/>
      <c r="AK114" s="816">
        <v>18474</v>
      </c>
      <c r="AL114" s="814"/>
      <c r="AM114" s="814"/>
      <c r="AN114" s="814"/>
      <c r="AO114" s="815"/>
      <c r="AP114" s="784">
        <v>0.6</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1110450</v>
      </c>
      <c r="BR114" s="801"/>
      <c r="BS114" s="801"/>
      <c r="BT114" s="801"/>
      <c r="BU114" s="801"/>
      <c r="BV114" s="801">
        <v>997971</v>
      </c>
      <c r="BW114" s="801"/>
      <c r="BX114" s="801"/>
      <c r="BY114" s="801"/>
      <c r="BZ114" s="801"/>
      <c r="CA114" s="801">
        <v>918108</v>
      </c>
      <c r="CB114" s="801"/>
      <c r="CC114" s="801"/>
      <c r="CD114" s="801"/>
      <c r="CE114" s="801"/>
      <c r="CF114" s="878">
        <v>30.1</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15542</v>
      </c>
      <c r="AB115" s="939"/>
      <c r="AC115" s="939"/>
      <c r="AD115" s="939"/>
      <c r="AE115" s="940"/>
      <c r="AF115" s="941">
        <v>11719</v>
      </c>
      <c r="AG115" s="939"/>
      <c r="AH115" s="939"/>
      <c r="AI115" s="939"/>
      <c r="AJ115" s="940"/>
      <c r="AK115" s="941">
        <v>26756</v>
      </c>
      <c r="AL115" s="939"/>
      <c r="AM115" s="939"/>
      <c r="AN115" s="939"/>
      <c r="AO115" s="940"/>
      <c r="AP115" s="942">
        <v>0.9</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37</v>
      </c>
      <c r="AB116" s="814"/>
      <c r="AC116" s="814"/>
      <c r="AD116" s="814"/>
      <c r="AE116" s="815"/>
      <c r="AF116" s="816">
        <v>393</v>
      </c>
      <c r="AG116" s="814"/>
      <c r="AH116" s="814"/>
      <c r="AI116" s="814"/>
      <c r="AJ116" s="815"/>
      <c r="AK116" s="816">
        <v>331</v>
      </c>
      <c r="AL116" s="814"/>
      <c r="AM116" s="814"/>
      <c r="AN116" s="814"/>
      <c r="AO116" s="815"/>
      <c r="AP116" s="784">
        <v>0</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905292</v>
      </c>
      <c r="AB117" s="925"/>
      <c r="AC117" s="925"/>
      <c r="AD117" s="925"/>
      <c r="AE117" s="926"/>
      <c r="AF117" s="928">
        <v>867288</v>
      </c>
      <c r="AG117" s="925"/>
      <c r="AH117" s="925"/>
      <c r="AI117" s="925"/>
      <c r="AJ117" s="926"/>
      <c r="AK117" s="928">
        <v>759508</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284</v>
      </c>
      <c r="AG118" s="918"/>
      <c r="AH118" s="918"/>
      <c r="AI118" s="918"/>
      <c r="AJ118" s="919"/>
      <c r="AK118" s="920" t="s">
        <v>283</v>
      </c>
      <c r="AL118" s="918"/>
      <c r="AM118" s="918"/>
      <c r="AN118" s="918"/>
      <c r="AO118" s="919"/>
      <c r="AP118" s="921" t="s">
        <v>395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424</v>
      </c>
      <c r="BP118" s="868"/>
      <c r="BQ118" s="887">
        <v>7604673</v>
      </c>
      <c r="BR118" s="888"/>
      <c r="BS118" s="888"/>
      <c r="BT118" s="888"/>
      <c r="BU118" s="888"/>
      <c r="BV118" s="888">
        <v>7953525</v>
      </c>
      <c r="BW118" s="888"/>
      <c r="BX118" s="888"/>
      <c r="BY118" s="888"/>
      <c r="BZ118" s="888"/>
      <c r="CA118" s="888">
        <v>7799552</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2741635</v>
      </c>
      <c r="BR119" s="830"/>
      <c r="BS119" s="830"/>
      <c r="BT119" s="830"/>
      <c r="BU119" s="830"/>
      <c r="BV119" s="830">
        <v>2681624</v>
      </c>
      <c r="BW119" s="830"/>
      <c r="BX119" s="830"/>
      <c r="BY119" s="830"/>
      <c r="BZ119" s="830"/>
      <c r="CA119" s="830">
        <v>2788575</v>
      </c>
      <c r="CB119" s="830"/>
      <c r="CC119" s="830"/>
      <c r="CD119" s="830"/>
      <c r="CE119" s="830"/>
      <c r="CF119" s="891">
        <v>91.5</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35297</v>
      </c>
      <c r="DH119" s="747"/>
      <c r="DI119" s="747"/>
      <c r="DJ119" s="747"/>
      <c r="DK119" s="748"/>
      <c r="DL119" s="749">
        <v>23579</v>
      </c>
      <c r="DM119" s="747"/>
      <c r="DN119" s="747"/>
      <c r="DO119" s="747"/>
      <c r="DP119" s="748"/>
      <c r="DQ119" s="749">
        <v>66109</v>
      </c>
      <c r="DR119" s="747"/>
      <c r="DS119" s="747"/>
      <c r="DT119" s="747"/>
      <c r="DU119" s="748"/>
      <c r="DV119" s="837">
        <v>2.2000000000000002</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455102</v>
      </c>
      <c r="BR120" s="801"/>
      <c r="BS120" s="801"/>
      <c r="BT120" s="801"/>
      <c r="BU120" s="801"/>
      <c r="BV120" s="801">
        <v>486074</v>
      </c>
      <c r="BW120" s="801"/>
      <c r="BX120" s="801"/>
      <c r="BY120" s="801"/>
      <c r="BZ120" s="801"/>
      <c r="CA120" s="801">
        <v>457081</v>
      </c>
      <c r="CB120" s="801"/>
      <c r="CC120" s="801"/>
      <c r="CD120" s="801"/>
      <c r="CE120" s="801"/>
      <c r="CF120" s="878">
        <v>15</v>
      </c>
      <c r="CG120" s="879"/>
      <c r="CH120" s="879"/>
      <c r="CI120" s="879"/>
      <c r="CJ120" s="879"/>
      <c r="CK120" s="880" t="s">
        <v>430</v>
      </c>
      <c r="CL120" s="840"/>
      <c r="CM120" s="840"/>
      <c r="CN120" s="840"/>
      <c r="CO120" s="841"/>
      <c r="CP120" s="884" t="s">
        <v>431</v>
      </c>
      <c r="CQ120" s="885"/>
      <c r="CR120" s="885"/>
      <c r="CS120" s="885"/>
      <c r="CT120" s="885"/>
      <c r="CU120" s="885"/>
      <c r="CV120" s="885"/>
      <c r="CW120" s="885"/>
      <c r="CX120" s="885"/>
      <c r="CY120" s="885"/>
      <c r="CZ120" s="885"/>
      <c r="DA120" s="885"/>
      <c r="DB120" s="885"/>
      <c r="DC120" s="885"/>
      <c r="DD120" s="885"/>
      <c r="DE120" s="885"/>
      <c r="DF120" s="886"/>
      <c r="DG120" s="829">
        <v>606881</v>
      </c>
      <c r="DH120" s="830"/>
      <c r="DI120" s="830"/>
      <c r="DJ120" s="830"/>
      <c r="DK120" s="830"/>
      <c r="DL120" s="830">
        <v>591506</v>
      </c>
      <c r="DM120" s="830"/>
      <c r="DN120" s="830"/>
      <c r="DO120" s="830"/>
      <c r="DP120" s="830"/>
      <c r="DQ120" s="830">
        <v>644895</v>
      </c>
      <c r="DR120" s="830"/>
      <c r="DS120" s="830"/>
      <c r="DT120" s="830"/>
      <c r="DU120" s="830"/>
      <c r="DV120" s="831">
        <v>21.2</v>
      </c>
      <c r="DW120" s="831"/>
      <c r="DX120" s="831"/>
      <c r="DY120" s="831"/>
      <c r="DZ120" s="832"/>
    </row>
    <row r="121" spans="1:130" s="197" customFormat="1" ht="26.25" customHeight="1" x14ac:dyDescent="0.15">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4871686</v>
      </c>
      <c r="BR121" s="888"/>
      <c r="BS121" s="888"/>
      <c r="BT121" s="888"/>
      <c r="BU121" s="888"/>
      <c r="BV121" s="888">
        <v>5196510</v>
      </c>
      <c r="BW121" s="888"/>
      <c r="BX121" s="888"/>
      <c r="BY121" s="888"/>
      <c r="BZ121" s="888"/>
      <c r="CA121" s="888">
        <v>5236662</v>
      </c>
      <c r="CB121" s="888"/>
      <c r="CC121" s="888"/>
      <c r="CD121" s="888"/>
      <c r="CE121" s="888"/>
      <c r="CF121" s="889">
        <v>171.8</v>
      </c>
      <c r="CG121" s="890"/>
      <c r="CH121" s="890"/>
      <c r="CI121" s="890"/>
      <c r="CJ121" s="890"/>
      <c r="CK121" s="881"/>
      <c r="CL121" s="842"/>
      <c r="CM121" s="842"/>
      <c r="CN121" s="842"/>
      <c r="CO121" s="843"/>
      <c r="CP121" s="858" t="s">
        <v>434</v>
      </c>
      <c r="CQ121" s="859"/>
      <c r="CR121" s="859"/>
      <c r="CS121" s="859"/>
      <c r="CT121" s="859"/>
      <c r="CU121" s="859"/>
      <c r="CV121" s="859"/>
      <c r="CW121" s="859"/>
      <c r="CX121" s="859"/>
      <c r="CY121" s="859"/>
      <c r="CZ121" s="859"/>
      <c r="DA121" s="859"/>
      <c r="DB121" s="859"/>
      <c r="DC121" s="859"/>
      <c r="DD121" s="859"/>
      <c r="DE121" s="859"/>
      <c r="DF121" s="860"/>
      <c r="DG121" s="800">
        <v>5569</v>
      </c>
      <c r="DH121" s="801"/>
      <c r="DI121" s="801"/>
      <c r="DJ121" s="801"/>
      <c r="DK121" s="801"/>
      <c r="DL121" s="801">
        <v>4669</v>
      </c>
      <c r="DM121" s="801"/>
      <c r="DN121" s="801"/>
      <c r="DO121" s="801"/>
      <c r="DP121" s="801"/>
      <c r="DQ121" s="801">
        <v>4002</v>
      </c>
      <c r="DR121" s="801"/>
      <c r="DS121" s="801"/>
      <c r="DT121" s="801"/>
      <c r="DU121" s="801"/>
      <c r="DV121" s="853">
        <v>0.1</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8068423</v>
      </c>
      <c r="BR122" s="870"/>
      <c r="BS122" s="870"/>
      <c r="BT122" s="870"/>
      <c r="BU122" s="870"/>
      <c r="BV122" s="870">
        <v>8364208</v>
      </c>
      <c r="BW122" s="870"/>
      <c r="BX122" s="870"/>
      <c r="BY122" s="870"/>
      <c r="BZ122" s="870"/>
      <c r="CA122" s="870">
        <v>8482318</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438</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x14ac:dyDescent="0.15">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3131</v>
      </c>
      <c r="AB126" s="814"/>
      <c r="AC126" s="814"/>
      <c r="AD126" s="814"/>
      <c r="AE126" s="815"/>
      <c r="AF126" s="816">
        <v>3131</v>
      </c>
      <c r="AG126" s="814"/>
      <c r="AH126" s="814"/>
      <c r="AI126" s="814"/>
      <c r="AJ126" s="815"/>
      <c r="AK126" s="816">
        <v>21105</v>
      </c>
      <c r="AL126" s="814"/>
      <c r="AM126" s="814"/>
      <c r="AN126" s="814"/>
      <c r="AO126" s="815"/>
      <c r="AP126" s="784">
        <v>0.7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12411</v>
      </c>
      <c r="AB127" s="814"/>
      <c r="AC127" s="814"/>
      <c r="AD127" s="814"/>
      <c r="AE127" s="815"/>
      <c r="AF127" s="816">
        <v>8588</v>
      </c>
      <c r="AG127" s="814"/>
      <c r="AH127" s="814"/>
      <c r="AI127" s="814"/>
      <c r="AJ127" s="815"/>
      <c r="AK127" s="816">
        <v>5651</v>
      </c>
      <c r="AL127" s="814"/>
      <c r="AM127" s="814"/>
      <c r="AN127" s="814"/>
      <c r="AO127" s="815"/>
      <c r="AP127" s="784">
        <v>0.2</v>
      </c>
      <c r="AQ127" s="785"/>
      <c r="AR127" s="785"/>
      <c r="AS127" s="785"/>
      <c r="AT127" s="786"/>
      <c r="AU127" s="233"/>
      <c r="AV127" s="233"/>
      <c r="AW127" s="233"/>
      <c r="AX127" s="787" t="s">
        <v>449</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452</v>
      </c>
      <c r="DM127" s="850"/>
      <c r="DN127" s="850"/>
      <c r="DO127" s="850"/>
      <c r="DP127" s="850"/>
      <c r="DQ127" s="850" t="s">
        <v>452</v>
      </c>
      <c r="DR127" s="850"/>
      <c r="DS127" s="850"/>
      <c r="DT127" s="850"/>
      <c r="DU127" s="850"/>
      <c r="DV127" s="851" t="s">
        <v>452</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75844</v>
      </c>
      <c r="AB128" s="754"/>
      <c r="AC128" s="754"/>
      <c r="AD128" s="754"/>
      <c r="AE128" s="755"/>
      <c r="AF128" s="756">
        <v>80748</v>
      </c>
      <c r="AG128" s="754"/>
      <c r="AH128" s="754"/>
      <c r="AI128" s="754"/>
      <c r="AJ128" s="755"/>
      <c r="AK128" s="756">
        <v>75763</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439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3825736</v>
      </c>
      <c r="AB129" s="814"/>
      <c r="AC129" s="814"/>
      <c r="AD129" s="814"/>
      <c r="AE129" s="815"/>
      <c r="AF129" s="816">
        <v>3543623</v>
      </c>
      <c r="AG129" s="814"/>
      <c r="AH129" s="814"/>
      <c r="AI129" s="814"/>
      <c r="AJ129" s="815"/>
      <c r="AK129" s="816">
        <v>3597413</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6.3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572938</v>
      </c>
      <c r="AB130" s="814"/>
      <c r="AC130" s="814"/>
      <c r="AD130" s="814"/>
      <c r="AE130" s="815"/>
      <c r="AF130" s="816">
        <v>583783</v>
      </c>
      <c r="AG130" s="814"/>
      <c r="AH130" s="814"/>
      <c r="AI130" s="814"/>
      <c r="AJ130" s="815"/>
      <c r="AK130" s="816">
        <v>550010</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461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3252798</v>
      </c>
      <c r="AB131" s="747"/>
      <c r="AC131" s="747"/>
      <c r="AD131" s="747"/>
      <c r="AE131" s="748"/>
      <c r="AF131" s="749">
        <v>2959840</v>
      </c>
      <c r="AG131" s="747"/>
      <c r="AH131" s="747"/>
      <c r="AI131" s="747"/>
      <c r="AJ131" s="748"/>
      <c r="AK131" s="749">
        <v>3047403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7.8858262950000002</v>
      </c>
      <c r="AB132" s="770"/>
      <c r="AC132" s="770"/>
      <c r="AD132" s="770"/>
      <c r="AE132" s="771"/>
      <c r="AF132" s="772">
        <v>6.8502689329999997</v>
      </c>
      <c r="AG132" s="770"/>
      <c r="AH132" s="770"/>
      <c r="AI132" s="770"/>
      <c r="AJ132" s="771"/>
      <c r="AK132" s="772">
        <v>4.3884907899999996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8.6</v>
      </c>
      <c r="AB133" s="779"/>
      <c r="AC133" s="779"/>
      <c r="AD133" s="779"/>
      <c r="AE133" s="780"/>
      <c r="AF133" s="778">
        <v>7.5</v>
      </c>
      <c r="AG133" s="779"/>
      <c r="AH133" s="779"/>
      <c r="AI133" s="779"/>
      <c r="AJ133" s="780"/>
      <c r="AK133" s="778">
        <v>6.3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37"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9" t="s">
        <v>468</v>
      </c>
      <c r="L7" s="254"/>
      <c r="M7" s="255" t="s">
        <v>469</v>
      </c>
      <c r="N7" s="256"/>
    </row>
    <row r="8" spans="1:16" x14ac:dyDescent="0.15">
      <c r="A8" s="248"/>
      <c r="B8" s="244"/>
      <c r="C8" s="244"/>
      <c r="D8" s="244"/>
      <c r="E8" s="244"/>
      <c r="F8" s="244"/>
      <c r="G8" s="257"/>
      <c r="H8" s="258"/>
      <c r="I8" s="258"/>
      <c r="J8" s="259"/>
      <c r="K8" s="1150"/>
      <c r="L8" s="260" t="s">
        <v>470</v>
      </c>
      <c r="M8" s="261" t="s">
        <v>471</v>
      </c>
      <c r="N8" s="262" t="s">
        <v>472</v>
      </c>
    </row>
    <row r="9" spans="1:16" x14ac:dyDescent="0.15">
      <c r="A9" s="248"/>
      <c r="B9" s="244"/>
      <c r="C9" s="244"/>
      <c r="D9" s="244"/>
      <c r="E9" s="244"/>
      <c r="F9" s="244"/>
      <c r="G9" s="1163" t="s">
        <v>473</v>
      </c>
      <c r="H9" s="1164"/>
      <c r="I9" s="1164"/>
      <c r="J9" s="1165"/>
      <c r="K9" s="263">
        <v>1006822</v>
      </c>
      <c r="L9" s="264">
        <v>189644</v>
      </c>
      <c r="M9" s="265">
        <v>133600</v>
      </c>
      <c r="N9" s="266">
        <v>41.9</v>
      </c>
    </row>
    <row r="10" spans="1:16" x14ac:dyDescent="0.15">
      <c r="A10" s="248"/>
      <c r="B10" s="244"/>
      <c r="C10" s="244"/>
      <c r="D10" s="244"/>
      <c r="E10" s="244"/>
      <c r="F10" s="244"/>
      <c r="G10" s="1163" t="s">
        <v>474</v>
      </c>
      <c r="H10" s="1164"/>
      <c r="I10" s="1164"/>
      <c r="J10" s="1165"/>
      <c r="K10" s="267">
        <v>159923</v>
      </c>
      <c r="L10" s="268">
        <v>30123</v>
      </c>
      <c r="M10" s="269">
        <v>14806</v>
      </c>
      <c r="N10" s="270">
        <v>103.5</v>
      </c>
    </row>
    <row r="11" spans="1:16" ht="13.5" customHeight="1" x14ac:dyDescent="0.15">
      <c r="A11" s="248"/>
      <c r="B11" s="244"/>
      <c r="C11" s="244"/>
      <c r="D11" s="244"/>
      <c r="E11" s="244"/>
      <c r="F11" s="244"/>
      <c r="G11" s="1163" t="s">
        <v>475</v>
      </c>
      <c r="H11" s="1164"/>
      <c r="I11" s="1164"/>
      <c r="J11" s="1165"/>
      <c r="K11" s="267">
        <v>225502</v>
      </c>
      <c r="L11" s="268">
        <v>42475</v>
      </c>
      <c r="M11" s="269">
        <v>22006</v>
      </c>
      <c r="N11" s="270">
        <v>93</v>
      </c>
    </row>
    <row r="12" spans="1:16" ht="13.5" customHeight="1" x14ac:dyDescent="0.15">
      <c r="A12" s="248"/>
      <c r="B12" s="244"/>
      <c r="C12" s="244"/>
      <c r="D12" s="244"/>
      <c r="E12" s="244"/>
      <c r="F12" s="244"/>
      <c r="G12" s="1163" t="s">
        <v>476</v>
      </c>
      <c r="H12" s="1164"/>
      <c r="I12" s="1164"/>
      <c r="J12" s="1165"/>
      <c r="K12" s="267">
        <v>34890</v>
      </c>
      <c r="L12" s="268">
        <v>6572</v>
      </c>
      <c r="M12" s="269">
        <v>3064</v>
      </c>
      <c r="N12" s="270">
        <v>114.5</v>
      </c>
    </row>
    <row r="13" spans="1:16" ht="13.5" customHeight="1" x14ac:dyDescent="0.15">
      <c r="A13" s="248"/>
      <c r="B13" s="244"/>
      <c r="C13" s="244"/>
      <c r="D13" s="244"/>
      <c r="E13" s="244"/>
      <c r="F13" s="244"/>
      <c r="G13" s="1163" t="s">
        <v>477</v>
      </c>
      <c r="H13" s="1164"/>
      <c r="I13" s="1164"/>
      <c r="J13" s="1165"/>
      <c r="K13" s="267" t="s">
        <v>478</v>
      </c>
      <c r="L13" s="268" t="s">
        <v>478</v>
      </c>
      <c r="M13" s="269" t="s">
        <v>478</v>
      </c>
      <c r="N13" s="270" t="s">
        <v>478</v>
      </c>
    </row>
    <row r="14" spans="1:16" ht="13.5" customHeight="1" x14ac:dyDescent="0.15">
      <c r="A14" s="248"/>
      <c r="B14" s="244"/>
      <c r="C14" s="244"/>
      <c r="D14" s="244"/>
      <c r="E14" s="244"/>
      <c r="F14" s="244"/>
      <c r="G14" s="1163" t="s">
        <v>479</v>
      </c>
      <c r="H14" s="1164"/>
      <c r="I14" s="1164"/>
      <c r="J14" s="1165"/>
      <c r="K14" s="267">
        <v>341</v>
      </c>
      <c r="L14" s="268">
        <v>64</v>
      </c>
      <c r="M14" s="269">
        <v>5782</v>
      </c>
      <c r="N14" s="270">
        <v>-98.9</v>
      </c>
    </row>
    <row r="15" spans="1:16" ht="13.5" customHeight="1" x14ac:dyDescent="0.15">
      <c r="A15" s="248"/>
      <c r="B15" s="244"/>
      <c r="C15" s="244"/>
      <c r="D15" s="244"/>
      <c r="E15" s="244"/>
      <c r="F15" s="244"/>
      <c r="G15" s="1163" t="s">
        <v>480</v>
      </c>
      <c r="H15" s="1164"/>
      <c r="I15" s="1164"/>
      <c r="J15" s="1165"/>
      <c r="K15" s="267">
        <v>21913</v>
      </c>
      <c r="L15" s="268">
        <v>4128</v>
      </c>
      <c r="M15" s="269">
        <v>3053</v>
      </c>
      <c r="N15" s="270">
        <v>35.200000000000003</v>
      </c>
    </row>
    <row r="16" spans="1:16" x14ac:dyDescent="0.15">
      <c r="A16" s="248"/>
      <c r="B16" s="244"/>
      <c r="C16" s="244"/>
      <c r="D16" s="244"/>
      <c r="E16" s="244"/>
      <c r="F16" s="244"/>
      <c r="G16" s="1166" t="s">
        <v>481</v>
      </c>
      <c r="H16" s="1167"/>
      <c r="I16" s="1167"/>
      <c r="J16" s="1168"/>
      <c r="K16" s="268">
        <v>-95232</v>
      </c>
      <c r="L16" s="268">
        <v>-17938</v>
      </c>
      <c r="M16" s="269">
        <v>-14525</v>
      </c>
      <c r="N16" s="270">
        <v>23.5</v>
      </c>
    </row>
    <row r="17" spans="1:16" x14ac:dyDescent="0.15">
      <c r="A17" s="248"/>
      <c r="B17" s="244"/>
      <c r="C17" s="244"/>
      <c r="D17" s="244"/>
      <c r="E17" s="244"/>
      <c r="F17" s="244"/>
      <c r="G17" s="1166" t="s">
        <v>167</v>
      </c>
      <c r="H17" s="1167"/>
      <c r="I17" s="1167"/>
      <c r="J17" s="1168"/>
      <c r="K17" s="268">
        <v>1354159</v>
      </c>
      <c r="L17" s="268">
        <v>255069</v>
      </c>
      <c r="M17" s="269">
        <v>167785</v>
      </c>
      <c r="N17" s="270">
        <v>52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0" t="s">
        <v>486</v>
      </c>
      <c r="H21" s="1161"/>
      <c r="I21" s="1161"/>
      <c r="J21" s="1162"/>
      <c r="K21" s="280">
        <v>23.36</v>
      </c>
      <c r="L21" s="281">
        <v>15.11</v>
      </c>
      <c r="M21" s="282">
        <v>8.25</v>
      </c>
      <c r="N21" s="249"/>
      <c r="O21" s="283"/>
      <c r="P21" s="279"/>
    </row>
    <row r="22" spans="1:16" s="284" customFormat="1" x14ac:dyDescent="0.15">
      <c r="A22" s="279"/>
      <c r="B22" s="249"/>
      <c r="C22" s="249"/>
      <c r="D22" s="249"/>
      <c r="E22" s="249"/>
      <c r="F22" s="249"/>
      <c r="G22" s="1160" t="s">
        <v>487</v>
      </c>
      <c r="H22" s="1161"/>
      <c r="I22" s="1161"/>
      <c r="J22" s="1162"/>
      <c r="K22" s="285">
        <v>97.8</v>
      </c>
      <c r="L22" s="286">
        <v>96.1</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9" t="s">
        <v>468</v>
      </c>
      <c r="L30" s="254"/>
      <c r="M30" s="255" t="s">
        <v>469</v>
      </c>
      <c r="N30" s="256"/>
    </row>
    <row r="31" spans="1:16" x14ac:dyDescent="0.15">
      <c r="A31" s="248"/>
      <c r="B31" s="244"/>
      <c r="C31" s="244"/>
      <c r="D31" s="244"/>
      <c r="E31" s="244"/>
      <c r="F31" s="244"/>
      <c r="G31" s="257"/>
      <c r="H31" s="258"/>
      <c r="I31" s="258"/>
      <c r="J31" s="259"/>
      <c r="K31" s="1150"/>
      <c r="L31" s="260" t="s">
        <v>470</v>
      </c>
      <c r="M31" s="261" t="s">
        <v>471</v>
      </c>
      <c r="N31" s="262" t="s">
        <v>472</v>
      </c>
    </row>
    <row r="32" spans="1:16" ht="27" customHeight="1" x14ac:dyDescent="0.15">
      <c r="A32" s="248"/>
      <c r="B32" s="244"/>
      <c r="C32" s="244"/>
      <c r="D32" s="244"/>
      <c r="E32" s="244"/>
      <c r="F32" s="244"/>
      <c r="G32" s="1151" t="s">
        <v>491</v>
      </c>
      <c r="H32" s="1152"/>
      <c r="I32" s="1152"/>
      <c r="J32" s="1153"/>
      <c r="K32" s="294">
        <v>651952</v>
      </c>
      <c r="L32" s="294">
        <v>122801</v>
      </c>
      <c r="M32" s="295">
        <v>102348</v>
      </c>
      <c r="N32" s="296">
        <v>20</v>
      </c>
    </row>
    <row r="33" spans="1:16" ht="13.5" customHeight="1" x14ac:dyDescent="0.15">
      <c r="A33" s="248"/>
      <c r="B33" s="244"/>
      <c r="C33" s="244"/>
      <c r="D33" s="244"/>
      <c r="E33" s="244"/>
      <c r="F33" s="244"/>
      <c r="G33" s="1151" t="s">
        <v>492</v>
      </c>
      <c r="H33" s="1152"/>
      <c r="I33" s="1152"/>
      <c r="J33" s="1153"/>
      <c r="K33" s="294" t="s">
        <v>478</v>
      </c>
      <c r="L33" s="294" t="s">
        <v>478</v>
      </c>
      <c r="M33" s="295" t="s">
        <v>478</v>
      </c>
      <c r="N33" s="296" t="s">
        <v>478</v>
      </c>
    </row>
    <row r="34" spans="1:16" ht="27" customHeight="1" x14ac:dyDescent="0.15">
      <c r="A34" s="248"/>
      <c r="B34" s="244"/>
      <c r="C34" s="244"/>
      <c r="D34" s="244"/>
      <c r="E34" s="244"/>
      <c r="F34" s="244"/>
      <c r="G34" s="1151" t="s">
        <v>493</v>
      </c>
      <c r="H34" s="1152"/>
      <c r="I34" s="1152"/>
      <c r="J34" s="1153"/>
      <c r="K34" s="294" t="s">
        <v>478</v>
      </c>
      <c r="L34" s="294" t="s">
        <v>478</v>
      </c>
      <c r="M34" s="295">
        <v>242</v>
      </c>
      <c r="N34" s="296" t="s">
        <v>478</v>
      </c>
    </row>
    <row r="35" spans="1:16" ht="27" customHeight="1" x14ac:dyDescent="0.15">
      <c r="A35" s="248"/>
      <c r="B35" s="244"/>
      <c r="C35" s="244"/>
      <c r="D35" s="244"/>
      <c r="E35" s="244"/>
      <c r="F35" s="244"/>
      <c r="G35" s="1151" t="s">
        <v>494</v>
      </c>
      <c r="H35" s="1152"/>
      <c r="I35" s="1152"/>
      <c r="J35" s="1153"/>
      <c r="K35" s="294">
        <v>61995</v>
      </c>
      <c r="L35" s="294">
        <v>11677</v>
      </c>
      <c r="M35" s="295">
        <v>23122</v>
      </c>
      <c r="N35" s="296">
        <v>-49.5</v>
      </c>
    </row>
    <row r="36" spans="1:16" ht="27" customHeight="1" x14ac:dyDescent="0.15">
      <c r="A36" s="248"/>
      <c r="B36" s="244"/>
      <c r="C36" s="244"/>
      <c r="D36" s="244"/>
      <c r="E36" s="244"/>
      <c r="F36" s="244"/>
      <c r="G36" s="1151" t="s">
        <v>495</v>
      </c>
      <c r="H36" s="1152"/>
      <c r="I36" s="1152"/>
      <c r="J36" s="1153"/>
      <c r="K36" s="294">
        <v>18474</v>
      </c>
      <c r="L36" s="294">
        <v>3480</v>
      </c>
      <c r="M36" s="295">
        <v>5214</v>
      </c>
      <c r="N36" s="296">
        <v>-33.299999999999997</v>
      </c>
    </row>
    <row r="37" spans="1:16" ht="13.5" customHeight="1" x14ac:dyDescent="0.15">
      <c r="A37" s="248"/>
      <c r="B37" s="244"/>
      <c r="C37" s="244"/>
      <c r="D37" s="244"/>
      <c r="E37" s="244"/>
      <c r="F37" s="244"/>
      <c r="G37" s="1151" t="s">
        <v>496</v>
      </c>
      <c r="H37" s="1152"/>
      <c r="I37" s="1152"/>
      <c r="J37" s="1153"/>
      <c r="K37" s="294">
        <v>26756</v>
      </c>
      <c r="L37" s="294">
        <v>5040</v>
      </c>
      <c r="M37" s="295">
        <v>1563</v>
      </c>
      <c r="N37" s="296">
        <v>222.5</v>
      </c>
    </row>
    <row r="38" spans="1:16" ht="27" customHeight="1" x14ac:dyDescent="0.15">
      <c r="A38" s="248"/>
      <c r="B38" s="244"/>
      <c r="C38" s="244"/>
      <c r="D38" s="244"/>
      <c r="E38" s="244"/>
      <c r="F38" s="244"/>
      <c r="G38" s="1154" t="s">
        <v>497</v>
      </c>
      <c r="H38" s="1155"/>
      <c r="I38" s="1155"/>
      <c r="J38" s="1156"/>
      <c r="K38" s="297">
        <v>331</v>
      </c>
      <c r="L38" s="297">
        <v>62</v>
      </c>
      <c r="M38" s="298">
        <v>19</v>
      </c>
      <c r="N38" s="299">
        <v>226.3</v>
      </c>
      <c r="O38" s="293"/>
    </row>
    <row r="39" spans="1:16" x14ac:dyDescent="0.15">
      <c r="A39" s="248"/>
      <c r="B39" s="244"/>
      <c r="C39" s="244"/>
      <c r="D39" s="244"/>
      <c r="E39" s="244"/>
      <c r="F39" s="244"/>
      <c r="G39" s="1154" t="s">
        <v>498</v>
      </c>
      <c r="H39" s="1155"/>
      <c r="I39" s="1155"/>
      <c r="J39" s="1156"/>
      <c r="K39" s="300">
        <v>-75763</v>
      </c>
      <c r="L39" s="300">
        <v>-14271</v>
      </c>
      <c r="M39" s="301">
        <v>-4672</v>
      </c>
      <c r="N39" s="302">
        <v>205.5</v>
      </c>
      <c r="O39" s="293"/>
    </row>
    <row r="40" spans="1:16" ht="27" customHeight="1" x14ac:dyDescent="0.15">
      <c r="A40" s="248"/>
      <c r="B40" s="244"/>
      <c r="C40" s="244"/>
      <c r="D40" s="244"/>
      <c r="E40" s="244"/>
      <c r="F40" s="244"/>
      <c r="G40" s="1151" t="s">
        <v>499</v>
      </c>
      <c r="H40" s="1152"/>
      <c r="I40" s="1152"/>
      <c r="J40" s="1153"/>
      <c r="K40" s="300">
        <v>-550010</v>
      </c>
      <c r="L40" s="300">
        <v>-103600</v>
      </c>
      <c r="M40" s="301">
        <v>-92903</v>
      </c>
      <c r="N40" s="302">
        <v>11.5</v>
      </c>
      <c r="O40" s="293"/>
    </row>
    <row r="41" spans="1:16" x14ac:dyDescent="0.15">
      <c r="A41" s="248"/>
      <c r="B41" s="244"/>
      <c r="C41" s="244"/>
      <c r="D41" s="244"/>
      <c r="E41" s="244"/>
      <c r="F41" s="244"/>
      <c r="G41" s="1157" t="s">
        <v>278</v>
      </c>
      <c r="H41" s="1158"/>
      <c r="I41" s="1158"/>
      <c r="J41" s="1159"/>
      <c r="K41" s="294">
        <v>133735</v>
      </c>
      <c r="L41" s="300">
        <v>25190</v>
      </c>
      <c r="M41" s="301">
        <v>34934</v>
      </c>
      <c r="N41" s="302">
        <v>-27.9</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4" t="s">
        <v>468</v>
      </c>
      <c r="J49" s="1146" t="s">
        <v>503</v>
      </c>
      <c r="K49" s="1147"/>
      <c r="L49" s="1147"/>
      <c r="M49" s="1147"/>
      <c r="N49" s="1148"/>
    </row>
    <row r="50" spans="1:14" x14ac:dyDescent="0.15">
      <c r="A50" s="248"/>
      <c r="B50" s="244"/>
      <c r="C50" s="244"/>
      <c r="D50" s="244"/>
      <c r="E50" s="244"/>
      <c r="F50" s="244"/>
      <c r="G50" s="312"/>
      <c r="H50" s="313"/>
      <c r="I50" s="1145"/>
      <c r="J50" s="314" t="s">
        <v>504</v>
      </c>
      <c r="K50" s="315" t="s">
        <v>505</v>
      </c>
      <c r="L50" s="316" t="s">
        <v>506</v>
      </c>
      <c r="M50" s="317" t="s">
        <v>507</v>
      </c>
      <c r="N50" s="318" t="s">
        <v>508</v>
      </c>
    </row>
    <row r="51" spans="1:14" x14ac:dyDescent="0.15">
      <c r="A51" s="248"/>
      <c r="B51" s="244"/>
      <c r="C51" s="244"/>
      <c r="D51" s="244"/>
      <c r="E51" s="244"/>
      <c r="F51" s="244"/>
      <c r="G51" s="310" t="s">
        <v>509</v>
      </c>
      <c r="H51" s="311"/>
      <c r="I51" s="319">
        <v>1280720</v>
      </c>
      <c r="J51" s="320">
        <v>229191</v>
      </c>
      <c r="K51" s="321">
        <v>-40.5</v>
      </c>
      <c r="L51" s="322">
        <v>146140</v>
      </c>
      <c r="M51" s="323">
        <v>-24.1</v>
      </c>
      <c r="N51" s="324">
        <v>-16.399999999999999</v>
      </c>
    </row>
    <row r="52" spans="1:14" x14ac:dyDescent="0.15">
      <c r="A52" s="248"/>
      <c r="B52" s="244"/>
      <c r="C52" s="244"/>
      <c r="D52" s="244"/>
      <c r="E52" s="244"/>
      <c r="F52" s="244"/>
      <c r="G52" s="325"/>
      <c r="H52" s="326" t="s">
        <v>510</v>
      </c>
      <c r="I52" s="327">
        <v>820820</v>
      </c>
      <c r="J52" s="328">
        <v>146890</v>
      </c>
      <c r="K52" s="329">
        <v>2.2999999999999998</v>
      </c>
      <c r="L52" s="330">
        <v>75451</v>
      </c>
      <c r="M52" s="331">
        <v>-8.1999999999999993</v>
      </c>
      <c r="N52" s="332">
        <v>10.5</v>
      </c>
    </row>
    <row r="53" spans="1:14" x14ac:dyDescent="0.15">
      <c r="A53" s="248"/>
      <c r="B53" s="244"/>
      <c r="C53" s="244"/>
      <c r="D53" s="244"/>
      <c r="E53" s="244"/>
      <c r="F53" s="244"/>
      <c r="G53" s="310" t="s">
        <v>511</v>
      </c>
      <c r="H53" s="311"/>
      <c r="I53" s="319">
        <v>2116652</v>
      </c>
      <c r="J53" s="320">
        <v>373769</v>
      </c>
      <c r="K53" s="321">
        <v>63.1</v>
      </c>
      <c r="L53" s="322">
        <v>146641</v>
      </c>
      <c r="M53" s="323">
        <v>0.3</v>
      </c>
      <c r="N53" s="324">
        <v>62.8</v>
      </c>
    </row>
    <row r="54" spans="1:14" x14ac:dyDescent="0.15">
      <c r="A54" s="248"/>
      <c r="B54" s="244"/>
      <c r="C54" s="244"/>
      <c r="D54" s="244"/>
      <c r="E54" s="244"/>
      <c r="F54" s="244"/>
      <c r="G54" s="325"/>
      <c r="H54" s="326" t="s">
        <v>510</v>
      </c>
      <c r="I54" s="327">
        <v>1611480</v>
      </c>
      <c r="J54" s="328">
        <v>284563</v>
      </c>
      <c r="K54" s="329">
        <v>93.7</v>
      </c>
      <c r="L54" s="330">
        <v>68142</v>
      </c>
      <c r="M54" s="331">
        <v>-9.6999999999999993</v>
      </c>
      <c r="N54" s="332">
        <v>103.4</v>
      </c>
    </row>
    <row r="55" spans="1:14" x14ac:dyDescent="0.15">
      <c r="A55" s="248"/>
      <c r="B55" s="244"/>
      <c r="C55" s="244"/>
      <c r="D55" s="244"/>
      <c r="E55" s="244"/>
      <c r="F55" s="244"/>
      <c r="G55" s="310" t="s">
        <v>512</v>
      </c>
      <c r="H55" s="311"/>
      <c r="I55" s="319">
        <v>1909571</v>
      </c>
      <c r="J55" s="320">
        <v>345937</v>
      </c>
      <c r="K55" s="321">
        <v>-7.4</v>
      </c>
      <c r="L55" s="322">
        <v>174587</v>
      </c>
      <c r="M55" s="323">
        <v>19.100000000000001</v>
      </c>
      <c r="N55" s="324">
        <v>-26.5</v>
      </c>
    </row>
    <row r="56" spans="1:14" x14ac:dyDescent="0.15">
      <c r="A56" s="248"/>
      <c r="B56" s="244"/>
      <c r="C56" s="244"/>
      <c r="D56" s="244"/>
      <c r="E56" s="244"/>
      <c r="F56" s="244"/>
      <c r="G56" s="325"/>
      <c r="H56" s="326" t="s">
        <v>510</v>
      </c>
      <c r="I56" s="327">
        <v>1291423</v>
      </c>
      <c r="J56" s="328">
        <v>233953</v>
      </c>
      <c r="K56" s="329">
        <v>-17.8</v>
      </c>
      <c r="L56" s="330">
        <v>79695</v>
      </c>
      <c r="M56" s="331">
        <v>17</v>
      </c>
      <c r="N56" s="332">
        <v>-34.799999999999997</v>
      </c>
    </row>
    <row r="57" spans="1:14" x14ac:dyDescent="0.15">
      <c r="A57" s="248"/>
      <c r="B57" s="244"/>
      <c r="C57" s="244"/>
      <c r="D57" s="244"/>
      <c r="E57" s="244"/>
      <c r="F57" s="244"/>
      <c r="G57" s="310" t="s">
        <v>513</v>
      </c>
      <c r="H57" s="311"/>
      <c r="I57" s="319">
        <v>2162907</v>
      </c>
      <c r="J57" s="320">
        <v>399355</v>
      </c>
      <c r="K57" s="321">
        <v>15.4</v>
      </c>
      <c r="L57" s="322">
        <v>175675</v>
      </c>
      <c r="M57" s="323">
        <v>0.6</v>
      </c>
      <c r="N57" s="324">
        <v>14.8</v>
      </c>
    </row>
    <row r="58" spans="1:14" x14ac:dyDescent="0.15">
      <c r="A58" s="248"/>
      <c r="B58" s="244"/>
      <c r="C58" s="244"/>
      <c r="D58" s="244"/>
      <c r="E58" s="244"/>
      <c r="F58" s="244"/>
      <c r="G58" s="325"/>
      <c r="H58" s="326" t="s">
        <v>510</v>
      </c>
      <c r="I58" s="327">
        <v>1588988</v>
      </c>
      <c r="J58" s="328">
        <v>293388</v>
      </c>
      <c r="K58" s="329">
        <v>25.4</v>
      </c>
      <c r="L58" s="330">
        <v>87698</v>
      </c>
      <c r="M58" s="331">
        <v>10</v>
      </c>
      <c r="N58" s="332">
        <v>15.4</v>
      </c>
    </row>
    <row r="59" spans="1:14" x14ac:dyDescent="0.15">
      <c r="A59" s="248"/>
      <c r="B59" s="244"/>
      <c r="C59" s="244"/>
      <c r="D59" s="244"/>
      <c r="E59" s="244"/>
      <c r="F59" s="244"/>
      <c r="G59" s="310" t="s">
        <v>514</v>
      </c>
      <c r="H59" s="311"/>
      <c r="I59" s="319">
        <v>1230120</v>
      </c>
      <c r="J59" s="320">
        <v>231705</v>
      </c>
      <c r="K59" s="321">
        <v>-42</v>
      </c>
      <c r="L59" s="322">
        <v>162193</v>
      </c>
      <c r="M59" s="323">
        <v>-7.7</v>
      </c>
      <c r="N59" s="324">
        <v>-34.299999999999997</v>
      </c>
    </row>
    <row r="60" spans="1:14" x14ac:dyDescent="0.15">
      <c r="A60" s="248"/>
      <c r="B60" s="244"/>
      <c r="C60" s="244"/>
      <c r="D60" s="244"/>
      <c r="E60" s="244"/>
      <c r="F60" s="244"/>
      <c r="G60" s="325"/>
      <c r="H60" s="326" t="s">
        <v>510</v>
      </c>
      <c r="I60" s="333">
        <v>797603</v>
      </c>
      <c r="J60" s="328">
        <v>150236</v>
      </c>
      <c r="K60" s="329">
        <v>-48.8</v>
      </c>
      <c r="L60" s="330">
        <v>79985</v>
      </c>
      <c r="M60" s="331">
        <v>-8.8000000000000007</v>
      </c>
      <c r="N60" s="332">
        <v>-40</v>
      </c>
    </row>
    <row r="61" spans="1:14" x14ac:dyDescent="0.15">
      <c r="A61" s="248"/>
      <c r="B61" s="244"/>
      <c r="C61" s="244"/>
      <c r="D61" s="244"/>
      <c r="E61" s="244"/>
      <c r="F61" s="244"/>
      <c r="G61" s="310" t="s">
        <v>515</v>
      </c>
      <c r="H61" s="334"/>
      <c r="I61" s="335">
        <v>1739994</v>
      </c>
      <c r="J61" s="336">
        <v>315991</v>
      </c>
      <c r="K61" s="337">
        <v>-2.2999999999999998</v>
      </c>
      <c r="L61" s="338">
        <v>161047</v>
      </c>
      <c r="M61" s="339">
        <v>-2.4</v>
      </c>
      <c r="N61" s="324">
        <v>0.1</v>
      </c>
    </row>
    <row r="62" spans="1:14" x14ac:dyDescent="0.15">
      <c r="A62" s="248"/>
      <c r="B62" s="244"/>
      <c r="C62" s="244"/>
      <c r="D62" s="244"/>
      <c r="E62" s="244"/>
      <c r="F62" s="244"/>
      <c r="G62" s="325"/>
      <c r="H62" s="326" t="s">
        <v>510</v>
      </c>
      <c r="I62" s="327">
        <v>1222063</v>
      </c>
      <c r="J62" s="328">
        <v>221806</v>
      </c>
      <c r="K62" s="329">
        <v>11</v>
      </c>
      <c r="L62" s="330">
        <v>78194</v>
      </c>
      <c r="M62" s="331">
        <v>0.1</v>
      </c>
      <c r="N62" s="332">
        <v>10.9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23.8</v>
      </c>
      <c r="G47" s="12">
        <v>22.85</v>
      </c>
      <c r="H47" s="12">
        <v>25.26</v>
      </c>
      <c r="I47" s="12">
        <v>26.86</v>
      </c>
      <c r="J47" s="13">
        <v>28.77</v>
      </c>
    </row>
    <row r="48" spans="2:10" ht="57.75" customHeight="1" x14ac:dyDescent="0.15">
      <c r="B48" s="14"/>
      <c r="C48" s="1171" t="s">
        <v>4</v>
      </c>
      <c r="D48" s="1171"/>
      <c r="E48" s="1172"/>
      <c r="F48" s="15">
        <v>1.89</v>
      </c>
      <c r="G48" s="16">
        <v>2.0099999999999998</v>
      </c>
      <c r="H48" s="16">
        <v>2.27</v>
      </c>
      <c r="I48" s="16">
        <v>2.04</v>
      </c>
      <c r="J48" s="17">
        <v>1.82</v>
      </c>
    </row>
    <row r="49" spans="2:10" ht="57.75" customHeight="1" thickBot="1" x14ac:dyDescent="0.2">
      <c r="B49" s="18"/>
      <c r="C49" s="1173" t="s">
        <v>5</v>
      </c>
      <c r="D49" s="1173"/>
      <c r="E49" s="1174"/>
      <c r="F49" s="19">
        <v>2.4</v>
      </c>
      <c r="G49" s="20">
        <v>0.28000000000000003</v>
      </c>
      <c r="H49" s="20">
        <v>2.81</v>
      </c>
      <c r="I49" s="20" t="s">
        <v>522</v>
      </c>
      <c r="J49" s="21">
        <v>2.12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松島　和寿</cp:lastModifiedBy>
  <cp:lastPrinted>2017-04-23T23:35:12Z</cp:lastPrinted>
  <dcterms:created xsi:type="dcterms:W3CDTF">2017-02-15T14:56:32Z</dcterms:created>
  <dcterms:modified xsi:type="dcterms:W3CDTF">2017-04-24T00:03:13Z</dcterms:modified>
  <cp:category/>
</cp:coreProperties>
</file>